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tp\_RTF\_loeschen\"/>
    </mc:Choice>
  </mc:AlternateContent>
  <xr:revisionPtr revIDLastSave="0" documentId="8_{C0AA7E83-7E24-49C7-ABCA-09C94BA1DED8}" xr6:coauthVersionLast="45" xr6:coauthVersionMax="45" xr10:uidLastSave="{00000000-0000-0000-0000-000000000000}"/>
  <workbookProtection workbookPassword="85A8" lockStructure="1"/>
  <bookViews>
    <workbookView xWindow="39180" yWindow="780" windowWidth="21600" windowHeight="12600" tabRatio="656" firstSheet="3" activeTab="3" xr2:uid="{00000000-000D-0000-FFFF-FFFF00000000}"/>
  </bookViews>
  <sheets>
    <sheet name="Start" sheetId="1" r:id="rId1"/>
    <sheet name="Anl. 1 - Teilvorhaben 1" sheetId="12" r:id="rId2"/>
    <sheet name="Anl. 1 - Teilvorhaben 2" sheetId="30" r:id="rId3"/>
    <sheet name="Anl. 1 - Teilvorhaben 3" sheetId="31" r:id="rId4"/>
    <sheet name="Anl. 2 - nicht zuwendungsfähig" sheetId="25" r:id="rId5"/>
    <sheet name="Anl. 3 Liefer-Leistungsverträge" sheetId="26" r:id="rId6"/>
    <sheet name="Anl. 4 - Betreuung" sheetId="33" r:id="rId7"/>
  </sheets>
  <definedNames>
    <definedName name="_xlnm.Print_Area" localSheetId="0">Start!$A$1:$L$34</definedName>
    <definedName name="Fördersatz" localSheetId="2">'Anl. 1 - Teilvorhaben 2'!#REF!</definedName>
    <definedName name="Fördersatz" localSheetId="3">'Anl. 1 - Teilvorhaben 3'!#REF!</definedName>
    <definedName name="Fördersatz" localSheetId="4">'Anl. 2 - nicht zuwendungsfähig'!$O$7:$O$8</definedName>
    <definedName name="Fördersatz" localSheetId="5">'Anl. 3 Liefer-Leistungsverträge'!$Q$7:$Q$8</definedName>
    <definedName name="Fördersatz">'Anl. 1 - Teilvorhaben 1'!#REF!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26" l="1"/>
  <c r="M42" i="26" s="1"/>
  <c r="M78" i="26" l="1"/>
  <c r="M114" i="26"/>
  <c r="M150" i="26"/>
  <c r="H355" i="25"/>
  <c r="H356" i="25"/>
  <c r="C4" i="33" l="1"/>
  <c r="C7" i="33"/>
  <c r="F7" i="33"/>
  <c r="E2" i="33"/>
  <c r="H31" i="33"/>
  <c r="G31" i="33"/>
  <c r="H30" i="33"/>
  <c r="G30" i="33"/>
  <c r="H29" i="33"/>
  <c r="G29" i="33"/>
  <c r="H28" i="33"/>
  <c r="G28" i="33"/>
  <c r="H27" i="33"/>
  <c r="G27" i="33"/>
  <c r="H26" i="33"/>
  <c r="G26" i="33"/>
  <c r="H25" i="33"/>
  <c r="G25" i="33"/>
  <c r="H24" i="33"/>
  <c r="G24" i="33"/>
  <c r="H23" i="33"/>
  <c r="G23" i="33"/>
  <c r="H22" i="33"/>
  <c r="G22" i="33"/>
  <c r="H21" i="33"/>
  <c r="G21" i="33"/>
  <c r="H20" i="33"/>
  <c r="G20" i="33"/>
  <c r="H19" i="33"/>
  <c r="G19" i="33"/>
  <c r="H18" i="33"/>
  <c r="G18" i="33"/>
  <c r="H17" i="33"/>
  <c r="G17" i="33"/>
  <c r="H16" i="33"/>
  <c r="G16" i="33"/>
  <c r="H15" i="33"/>
  <c r="G15" i="33"/>
  <c r="H14" i="33"/>
  <c r="G14" i="33"/>
  <c r="H13" i="33"/>
  <c r="G13" i="33"/>
  <c r="H12" i="33"/>
  <c r="H32" i="33" s="1"/>
  <c r="G12" i="33"/>
  <c r="H634" i="30" l="1"/>
  <c r="H599" i="30"/>
  <c r="H564" i="30"/>
  <c r="C36" i="12" l="1"/>
  <c r="C39" i="12"/>
  <c r="F39" i="12"/>
  <c r="G635" i="31"/>
  <c r="G248" i="30"/>
  <c r="G668" i="12"/>
  <c r="G634" i="12"/>
  <c r="G423" i="12"/>
  <c r="F150" i="26" l="1"/>
  <c r="C150" i="26"/>
  <c r="F114" i="26"/>
  <c r="C114" i="26"/>
  <c r="F78" i="26"/>
  <c r="C78" i="26"/>
  <c r="I356" i="25"/>
  <c r="I355" i="25"/>
  <c r="I354" i="25"/>
  <c r="H354" i="25"/>
  <c r="I353" i="25"/>
  <c r="H353" i="25"/>
  <c r="I352" i="25"/>
  <c r="H352" i="25"/>
  <c r="I351" i="25"/>
  <c r="H351" i="25"/>
  <c r="I350" i="25"/>
  <c r="H350" i="25"/>
  <c r="I349" i="25"/>
  <c r="H349" i="25"/>
  <c r="I348" i="25"/>
  <c r="H348" i="25"/>
  <c r="I347" i="25"/>
  <c r="H347" i="25"/>
  <c r="I346" i="25"/>
  <c r="H346" i="25"/>
  <c r="I342" i="25"/>
  <c r="H342" i="25"/>
  <c r="I341" i="25"/>
  <c r="H341" i="25"/>
  <c r="I340" i="25"/>
  <c r="H340" i="25"/>
  <c r="I339" i="25"/>
  <c r="H339" i="25"/>
  <c r="I338" i="25"/>
  <c r="H338" i="25"/>
  <c r="I337" i="25"/>
  <c r="H337" i="25"/>
  <c r="I336" i="25"/>
  <c r="H336" i="25"/>
  <c r="I335" i="25"/>
  <c r="H335" i="25"/>
  <c r="J333" i="25"/>
  <c r="I333" i="25"/>
  <c r="H333" i="25"/>
  <c r="G333" i="25"/>
  <c r="F333" i="25"/>
  <c r="E333" i="25"/>
  <c r="D333" i="25"/>
  <c r="C333" i="25"/>
  <c r="B333" i="25"/>
  <c r="A333" i="25"/>
  <c r="I332" i="25"/>
  <c r="H332" i="25"/>
  <c r="G332" i="25"/>
  <c r="F332" i="25"/>
  <c r="E332" i="25"/>
  <c r="F331" i="25"/>
  <c r="E331" i="25"/>
  <c r="D331" i="25"/>
  <c r="C331" i="25"/>
  <c r="B331" i="25"/>
  <c r="A331" i="25"/>
  <c r="F329" i="25"/>
  <c r="C329" i="25"/>
  <c r="C326" i="25"/>
  <c r="I320" i="25"/>
  <c r="H320" i="25"/>
  <c r="I319" i="25"/>
  <c r="H319" i="25"/>
  <c r="I318" i="25"/>
  <c r="H318" i="25"/>
  <c r="I317" i="25"/>
  <c r="H317" i="25"/>
  <c r="I316" i="25"/>
  <c r="H316" i="25"/>
  <c r="I315" i="25"/>
  <c r="H315" i="25"/>
  <c r="I314" i="25"/>
  <c r="H314" i="25"/>
  <c r="I313" i="25"/>
  <c r="H313" i="25"/>
  <c r="I312" i="25"/>
  <c r="H312" i="25"/>
  <c r="I311" i="25"/>
  <c r="H311" i="25"/>
  <c r="I310" i="25"/>
  <c r="H310" i="25"/>
  <c r="I306" i="25"/>
  <c r="H306" i="25"/>
  <c r="I305" i="25"/>
  <c r="H305" i="25"/>
  <c r="I304" i="25"/>
  <c r="H304" i="25"/>
  <c r="I303" i="25"/>
  <c r="H303" i="25"/>
  <c r="I302" i="25"/>
  <c r="H302" i="25"/>
  <c r="I301" i="25"/>
  <c r="H301" i="25"/>
  <c r="I300" i="25"/>
  <c r="H300" i="25"/>
  <c r="I299" i="25"/>
  <c r="H299" i="25"/>
  <c r="J297" i="25"/>
  <c r="I297" i="25"/>
  <c r="H297" i="25"/>
  <c r="G297" i="25"/>
  <c r="F297" i="25"/>
  <c r="E297" i="25"/>
  <c r="D297" i="25"/>
  <c r="C297" i="25"/>
  <c r="B297" i="25"/>
  <c r="A297" i="25"/>
  <c r="I296" i="25"/>
  <c r="H296" i="25"/>
  <c r="G296" i="25"/>
  <c r="F296" i="25"/>
  <c r="E296" i="25"/>
  <c r="F295" i="25"/>
  <c r="E295" i="25"/>
  <c r="D295" i="25"/>
  <c r="C295" i="25"/>
  <c r="B295" i="25"/>
  <c r="A295" i="25"/>
  <c r="F293" i="25"/>
  <c r="C293" i="25"/>
  <c r="C290" i="25"/>
  <c r="I284" i="25"/>
  <c r="H284" i="25"/>
  <c r="I283" i="25"/>
  <c r="H283" i="25"/>
  <c r="I282" i="25"/>
  <c r="H282" i="25"/>
  <c r="I281" i="25"/>
  <c r="H281" i="25"/>
  <c r="I280" i="25"/>
  <c r="H280" i="25"/>
  <c r="I279" i="25"/>
  <c r="H279" i="25"/>
  <c r="I278" i="25"/>
  <c r="H278" i="25"/>
  <c r="I277" i="25"/>
  <c r="H277" i="25"/>
  <c r="I276" i="25"/>
  <c r="H276" i="25"/>
  <c r="I275" i="25"/>
  <c r="H275" i="25"/>
  <c r="I274" i="25"/>
  <c r="H274" i="25"/>
  <c r="I270" i="25"/>
  <c r="H270" i="25"/>
  <c r="I269" i="25"/>
  <c r="H269" i="25"/>
  <c r="I268" i="25"/>
  <c r="H268" i="25"/>
  <c r="I267" i="25"/>
  <c r="H267" i="25"/>
  <c r="I266" i="25"/>
  <c r="H266" i="25"/>
  <c r="I265" i="25"/>
  <c r="H265" i="25"/>
  <c r="I264" i="25"/>
  <c r="H264" i="25"/>
  <c r="I263" i="25"/>
  <c r="H263" i="25"/>
  <c r="J261" i="25"/>
  <c r="I261" i="25"/>
  <c r="H261" i="25"/>
  <c r="G261" i="25"/>
  <c r="F261" i="25"/>
  <c r="E261" i="25"/>
  <c r="D261" i="25"/>
  <c r="C261" i="25"/>
  <c r="B261" i="25"/>
  <c r="A261" i="25"/>
  <c r="I260" i="25"/>
  <c r="H260" i="25"/>
  <c r="G260" i="25"/>
  <c r="F260" i="25"/>
  <c r="E260" i="25"/>
  <c r="F259" i="25"/>
  <c r="E259" i="25"/>
  <c r="D259" i="25"/>
  <c r="C259" i="25"/>
  <c r="B259" i="25"/>
  <c r="A259" i="25"/>
  <c r="F257" i="25"/>
  <c r="C257" i="25"/>
  <c r="C254" i="25"/>
  <c r="I248" i="25"/>
  <c r="H248" i="25"/>
  <c r="I247" i="25"/>
  <c r="H247" i="25"/>
  <c r="I246" i="25"/>
  <c r="H246" i="25"/>
  <c r="I245" i="25"/>
  <c r="H245" i="25"/>
  <c r="I244" i="25"/>
  <c r="H244" i="25"/>
  <c r="I243" i="25"/>
  <c r="H243" i="25"/>
  <c r="I242" i="25"/>
  <c r="H242" i="25"/>
  <c r="I241" i="25"/>
  <c r="H241" i="25"/>
  <c r="I240" i="25"/>
  <c r="H240" i="25"/>
  <c r="I239" i="25"/>
  <c r="H239" i="25"/>
  <c r="I238" i="25"/>
  <c r="H238" i="25"/>
  <c r="I234" i="25"/>
  <c r="H234" i="25"/>
  <c r="I233" i="25"/>
  <c r="H233" i="25"/>
  <c r="I232" i="25"/>
  <c r="H232" i="25"/>
  <c r="I231" i="25"/>
  <c r="H231" i="25"/>
  <c r="I230" i="25"/>
  <c r="H230" i="25"/>
  <c r="I229" i="25"/>
  <c r="H229" i="25"/>
  <c r="I228" i="25"/>
  <c r="H228" i="25"/>
  <c r="I227" i="25"/>
  <c r="H227" i="25"/>
  <c r="J225" i="25"/>
  <c r="I225" i="25"/>
  <c r="H225" i="25"/>
  <c r="G225" i="25"/>
  <c r="F225" i="25"/>
  <c r="E225" i="25"/>
  <c r="D225" i="25"/>
  <c r="C225" i="25"/>
  <c r="B225" i="25"/>
  <c r="A225" i="25"/>
  <c r="I224" i="25"/>
  <c r="H224" i="25"/>
  <c r="G224" i="25"/>
  <c r="F224" i="25"/>
  <c r="E224" i="25"/>
  <c r="F223" i="25"/>
  <c r="E223" i="25"/>
  <c r="D223" i="25"/>
  <c r="C223" i="25"/>
  <c r="B223" i="25"/>
  <c r="A223" i="25"/>
  <c r="F221" i="25"/>
  <c r="C221" i="25"/>
  <c r="C218" i="25"/>
  <c r="I212" i="25"/>
  <c r="H212" i="25"/>
  <c r="I211" i="25"/>
  <c r="H211" i="25"/>
  <c r="I210" i="25"/>
  <c r="H210" i="25"/>
  <c r="I209" i="25"/>
  <c r="H209" i="25"/>
  <c r="I208" i="25"/>
  <c r="H208" i="25"/>
  <c r="I207" i="25"/>
  <c r="H207" i="25"/>
  <c r="I206" i="25"/>
  <c r="H206" i="25"/>
  <c r="I205" i="25"/>
  <c r="H205" i="25"/>
  <c r="I204" i="25"/>
  <c r="H204" i="25"/>
  <c r="I203" i="25"/>
  <c r="H203" i="25"/>
  <c r="I202" i="25"/>
  <c r="H202" i="25"/>
  <c r="I198" i="25"/>
  <c r="H198" i="25"/>
  <c r="I197" i="25"/>
  <c r="H197" i="25"/>
  <c r="I196" i="25"/>
  <c r="H196" i="25"/>
  <c r="I195" i="25"/>
  <c r="H195" i="25"/>
  <c r="I194" i="25"/>
  <c r="H194" i="25"/>
  <c r="I193" i="25"/>
  <c r="H193" i="25"/>
  <c r="I192" i="25"/>
  <c r="H192" i="25"/>
  <c r="I191" i="25"/>
  <c r="H191" i="25"/>
  <c r="J189" i="25"/>
  <c r="I189" i="25"/>
  <c r="H189" i="25"/>
  <c r="G189" i="25"/>
  <c r="F189" i="25"/>
  <c r="E189" i="25"/>
  <c r="D189" i="25"/>
  <c r="C189" i="25"/>
  <c r="B189" i="25"/>
  <c r="A189" i="25"/>
  <c r="I188" i="25"/>
  <c r="H188" i="25"/>
  <c r="G188" i="25"/>
  <c r="F188" i="25"/>
  <c r="E188" i="25"/>
  <c r="F187" i="25"/>
  <c r="E187" i="25"/>
  <c r="D187" i="25"/>
  <c r="C187" i="25"/>
  <c r="B187" i="25"/>
  <c r="A187" i="25"/>
  <c r="F185" i="25"/>
  <c r="C185" i="25"/>
  <c r="C182" i="25"/>
  <c r="I176" i="25"/>
  <c r="H176" i="25"/>
  <c r="I175" i="25"/>
  <c r="H175" i="25"/>
  <c r="I174" i="25"/>
  <c r="H174" i="25"/>
  <c r="I173" i="25"/>
  <c r="H173" i="25"/>
  <c r="I172" i="25"/>
  <c r="H172" i="25"/>
  <c r="I171" i="25"/>
  <c r="H171" i="25"/>
  <c r="I170" i="25"/>
  <c r="H170" i="25"/>
  <c r="I169" i="25"/>
  <c r="H169" i="25"/>
  <c r="I168" i="25"/>
  <c r="H168" i="25"/>
  <c r="I167" i="25"/>
  <c r="H167" i="25"/>
  <c r="I166" i="25"/>
  <c r="H166" i="25"/>
  <c r="I162" i="25"/>
  <c r="H162" i="25"/>
  <c r="I161" i="25"/>
  <c r="H161" i="25"/>
  <c r="I160" i="25"/>
  <c r="H160" i="25"/>
  <c r="I159" i="25"/>
  <c r="H159" i="25"/>
  <c r="I158" i="25"/>
  <c r="H158" i="25"/>
  <c r="I157" i="25"/>
  <c r="H157" i="25"/>
  <c r="I156" i="25"/>
  <c r="H156" i="25"/>
  <c r="I155" i="25"/>
  <c r="H155" i="25"/>
  <c r="J153" i="25"/>
  <c r="I153" i="25"/>
  <c r="H153" i="25"/>
  <c r="G153" i="25"/>
  <c r="F153" i="25"/>
  <c r="E153" i="25"/>
  <c r="D153" i="25"/>
  <c r="C153" i="25"/>
  <c r="B153" i="25"/>
  <c r="A153" i="25"/>
  <c r="I152" i="25"/>
  <c r="H152" i="25"/>
  <c r="G152" i="25"/>
  <c r="F152" i="25"/>
  <c r="E152" i="25"/>
  <c r="F151" i="25"/>
  <c r="E151" i="25"/>
  <c r="D151" i="25"/>
  <c r="C151" i="25"/>
  <c r="B151" i="25"/>
  <c r="A151" i="25"/>
  <c r="F149" i="25"/>
  <c r="C149" i="25"/>
  <c r="C146" i="25"/>
  <c r="I140" i="25"/>
  <c r="H140" i="25"/>
  <c r="I139" i="25"/>
  <c r="H139" i="25"/>
  <c r="I138" i="25"/>
  <c r="H138" i="25"/>
  <c r="I137" i="25"/>
  <c r="H137" i="25"/>
  <c r="I136" i="25"/>
  <c r="H136" i="25"/>
  <c r="I135" i="25"/>
  <c r="H135" i="25"/>
  <c r="I134" i="25"/>
  <c r="H134" i="25"/>
  <c r="I133" i="25"/>
  <c r="H133" i="25"/>
  <c r="I132" i="25"/>
  <c r="H132" i="25"/>
  <c r="I131" i="25"/>
  <c r="H131" i="25"/>
  <c r="I130" i="25"/>
  <c r="H130" i="25"/>
  <c r="I126" i="25"/>
  <c r="H126" i="25"/>
  <c r="I125" i="25"/>
  <c r="H125" i="25"/>
  <c r="I124" i="25"/>
  <c r="H124" i="25"/>
  <c r="I123" i="25"/>
  <c r="H123" i="25"/>
  <c r="I122" i="25"/>
  <c r="H122" i="25"/>
  <c r="I121" i="25"/>
  <c r="H121" i="25"/>
  <c r="I120" i="25"/>
  <c r="H120" i="25"/>
  <c r="H119" i="25"/>
  <c r="I119" i="25" s="1"/>
  <c r="J117" i="25"/>
  <c r="I117" i="25"/>
  <c r="H117" i="25"/>
  <c r="G117" i="25"/>
  <c r="F117" i="25"/>
  <c r="E117" i="25"/>
  <c r="D117" i="25"/>
  <c r="C117" i="25"/>
  <c r="B117" i="25"/>
  <c r="A117" i="25"/>
  <c r="I116" i="25"/>
  <c r="H116" i="25"/>
  <c r="G116" i="25"/>
  <c r="F116" i="25"/>
  <c r="E116" i="25"/>
  <c r="F115" i="25"/>
  <c r="E115" i="25"/>
  <c r="D115" i="25"/>
  <c r="C115" i="25"/>
  <c r="B115" i="25"/>
  <c r="A115" i="25"/>
  <c r="F113" i="25"/>
  <c r="C113" i="25"/>
  <c r="C110" i="25"/>
  <c r="I104" i="25"/>
  <c r="H104" i="25"/>
  <c r="I103" i="25"/>
  <c r="H103" i="25"/>
  <c r="I102" i="25"/>
  <c r="H102" i="25"/>
  <c r="I101" i="25"/>
  <c r="H101" i="25"/>
  <c r="I100" i="25"/>
  <c r="H100" i="25"/>
  <c r="I99" i="25"/>
  <c r="H99" i="25"/>
  <c r="I98" i="25"/>
  <c r="H98" i="25"/>
  <c r="I97" i="25"/>
  <c r="H97" i="25"/>
  <c r="I96" i="25"/>
  <c r="H96" i="25"/>
  <c r="I95" i="25"/>
  <c r="H95" i="25"/>
  <c r="I94" i="25"/>
  <c r="H94" i="25"/>
  <c r="I90" i="25"/>
  <c r="H90" i="25"/>
  <c r="I89" i="25"/>
  <c r="H89" i="25"/>
  <c r="I88" i="25"/>
  <c r="H88" i="25"/>
  <c r="I87" i="25"/>
  <c r="H87" i="25"/>
  <c r="I86" i="25"/>
  <c r="H86" i="25"/>
  <c r="I85" i="25"/>
  <c r="H85" i="25"/>
  <c r="I84" i="25"/>
  <c r="H84" i="25"/>
  <c r="I83" i="25"/>
  <c r="H83" i="25"/>
  <c r="J81" i="25"/>
  <c r="I81" i="25"/>
  <c r="H81" i="25"/>
  <c r="G81" i="25"/>
  <c r="F81" i="25"/>
  <c r="E81" i="25"/>
  <c r="D81" i="25"/>
  <c r="C81" i="25"/>
  <c r="B81" i="25"/>
  <c r="A81" i="25"/>
  <c r="I80" i="25"/>
  <c r="H80" i="25"/>
  <c r="G80" i="25"/>
  <c r="F80" i="25"/>
  <c r="E80" i="25"/>
  <c r="F79" i="25"/>
  <c r="E79" i="25"/>
  <c r="D79" i="25"/>
  <c r="C79" i="25"/>
  <c r="B79" i="25"/>
  <c r="A79" i="25"/>
  <c r="F77" i="25"/>
  <c r="C77" i="25"/>
  <c r="C74" i="25"/>
  <c r="H66" i="25"/>
  <c r="I66" i="25"/>
  <c r="J690" i="31"/>
  <c r="H690" i="31"/>
  <c r="J689" i="31"/>
  <c r="H689" i="31"/>
  <c r="J688" i="31"/>
  <c r="H688" i="31"/>
  <c r="J687" i="31"/>
  <c r="H687" i="31"/>
  <c r="J686" i="31"/>
  <c r="H686" i="31"/>
  <c r="J685" i="31"/>
  <c r="H685" i="31"/>
  <c r="J684" i="31"/>
  <c r="H684" i="31"/>
  <c r="J683" i="31"/>
  <c r="H683" i="31"/>
  <c r="J682" i="31"/>
  <c r="H682" i="31"/>
  <c r="J681" i="31"/>
  <c r="H681" i="31"/>
  <c r="J680" i="31"/>
  <c r="H680" i="31"/>
  <c r="J678" i="31"/>
  <c r="H678" i="31"/>
  <c r="J677" i="31"/>
  <c r="H677" i="31"/>
  <c r="J676" i="31"/>
  <c r="H676" i="31"/>
  <c r="J675" i="31"/>
  <c r="H675" i="31"/>
  <c r="J674" i="31"/>
  <c r="H674" i="31"/>
  <c r="J673" i="31"/>
  <c r="H673" i="31"/>
  <c r="J672" i="31"/>
  <c r="H672" i="31"/>
  <c r="J671" i="31"/>
  <c r="H671" i="31"/>
  <c r="K669" i="31"/>
  <c r="J669" i="31"/>
  <c r="I669" i="31"/>
  <c r="H669" i="31"/>
  <c r="G669" i="31"/>
  <c r="F669" i="31"/>
  <c r="E669" i="31"/>
  <c r="D669" i="31"/>
  <c r="C669" i="31"/>
  <c r="B669" i="31"/>
  <c r="A669" i="31"/>
  <c r="K668" i="31"/>
  <c r="J668" i="31"/>
  <c r="I668" i="31"/>
  <c r="H668" i="31"/>
  <c r="G668" i="31"/>
  <c r="F668" i="31"/>
  <c r="E668" i="31"/>
  <c r="K667" i="31"/>
  <c r="J667" i="31"/>
  <c r="H667" i="31"/>
  <c r="G667" i="31"/>
  <c r="F667" i="31"/>
  <c r="E667" i="31"/>
  <c r="D667" i="31"/>
  <c r="C667" i="31"/>
  <c r="B667" i="31"/>
  <c r="A667" i="31"/>
  <c r="F665" i="31"/>
  <c r="C665" i="31"/>
  <c r="C662" i="31"/>
  <c r="A662" i="31"/>
  <c r="J655" i="31"/>
  <c r="H655" i="31"/>
  <c r="J654" i="31"/>
  <c r="H654" i="31"/>
  <c r="J653" i="31"/>
  <c r="H653" i="31"/>
  <c r="J652" i="31"/>
  <c r="H652" i="31"/>
  <c r="J651" i="31"/>
  <c r="H651" i="31"/>
  <c r="J650" i="31"/>
  <c r="H650" i="31"/>
  <c r="J649" i="31"/>
  <c r="H649" i="31"/>
  <c r="J648" i="31"/>
  <c r="H648" i="31"/>
  <c r="J647" i="31"/>
  <c r="H647" i="31"/>
  <c r="J646" i="31"/>
  <c r="H646" i="31"/>
  <c r="J645" i="31"/>
  <c r="H645" i="31"/>
  <c r="J643" i="31"/>
  <c r="H643" i="31"/>
  <c r="J642" i="31"/>
  <c r="H642" i="31"/>
  <c r="J641" i="31"/>
  <c r="H641" i="31"/>
  <c r="J640" i="31"/>
  <c r="H640" i="31"/>
  <c r="J639" i="31"/>
  <c r="H639" i="31"/>
  <c r="J638" i="31"/>
  <c r="H638" i="31"/>
  <c r="J637" i="31"/>
  <c r="H637" i="31"/>
  <c r="H636" i="31"/>
  <c r="J636" i="31" s="1"/>
  <c r="K634" i="31"/>
  <c r="J634" i="31"/>
  <c r="I634" i="31"/>
  <c r="H634" i="31"/>
  <c r="G634" i="31"/>
  <c r="F634" i="31"/>
  <c r="E634" i="31"/>
  <c r="D634" i="31"/>
  <c r="C634" i="31"/>
  <c r="B634" i="31"/>
  <c r="A634" i="31"/>
  <c r="K633" i="31"/>
  <c r="J633" i="31"/>
  <c r="I633" i="31"/>
  <c r="H633" i="31"/>
  <c r="G633" i="31"/>
  <c r="F633" i="31"/>
  <c r="E633" i="31"/>
  <c r="K632" i="31"/>
  <c r="J632" i="31"/>
  <c r="H632" i="31"/>
  <c r="G632" i="31"/>
  <c r="F632" i="31"/>
  <c r="E632" i="31"/>
  <c r="D632" i="31"/>
  <c r="C632" i="31"/>
  <c r="B632" i="31"/>
  <c r="A632" i="31"/>
  <c r="F630" i="31"/>
  <c r="C630" i="31"/>
  <c r="C627" i="31"/>
  <c r="A627" i="31"/>
  <c r="J620" i="31"/>
  <c r="H620" i="31"/>
  <c r="J619" i="31"/>
  <c r="H619" i="31"/>
  <c r="J618" i="31"/>
  <c r="H618" i="31"/>
  <c r="J617" i="31"/>
  <c r="H617" i="31"/>
  <c r="J616" i="31"/>
  <c r="H616" i="31"/>
  <c r="J615" i="31"/>
  <c r="H615" i="31"/>
  <c r="J614" i="31"/>
  <c r="H614" i="31"/>
  <c r="H613" i="31"/>
  <c r="J613" i="31" s="1"/>
  <c r="J612" i="31"/>
  <c r="H612" i="31"/>
  <c r="J611" i="31"/>
  <c r="H611" i="31"/>
  <c r="J610" i="31"/>
  <c r="H610" i="31"/>
  <c r="J608" i="31"/>
  <c r="H608" i="31"/>
  <c r="J607" i="31"/>
  <c r="H607" i="31"/>
  <c r="J606" i="31"/>
  <c r="H606" i="31"/>
  <c r="J605" i="31"/>
  <c r="H605" i="31"/>
  <c r="J604" i="31"/>
  <c r="H604" i="31"/>
  <c r="J603" i="31"/>
  <c r="H603" i="31"/>
  <c r="J602" i="31"/>
  <c r="H602" i="31"/>
  <c r="J601" i="31"/>
  <c r="H601" i="31"/>
  <c r="K599" i="31"/>
  <c r="J599" i="31"/>
  <c r="I599" i="31"/>
  <c r="H599" i="31"/>
  <c r="G599" i="31"/>
  <c r="F599" i="31"/>
  <c r="E599" i="31"/>
  <c r="D599" i="31"/>
  <c r="C599" i="31"/>
  <c r="B599" i="31"/>
  <c r="A599" i="31"/>
  <c r="K598" i="31"/>
  <c r="J598" i="31"/>
  <c r="I598" i="31"/>
  <c r="H598" i="31"/>
  <c r="G598" i="31"/>
  <c r="F598" i="31"/>
  <c r="E598" i="31"/>
  <c r="K597" i="31"/>
  <c r="J597" i="31"/>
  <c r="H597" i="31"/>
  <c r="G597" i="31"/>
  <c r="F597" i="31"/>
  <c r="E597" i="31"/>
  <c r="D597" i="31"/>
  <c r="C597" i="31"/>
  <c r="B597" i="31"/>
  <c r="A597" i="31"/>
  <c r="F595" i="31"/>
  <c r="C595" i="31"/>
  <c r="C592" i="31"/>
  <c r="A592" i="31"/>
  <c r="J585" i="31"/>
  <c r="H585" i="31"/>
  <c r="J584" i="31"/>
  <c r="H584" i="31"/>
  <c r="J583" i="31"/>
  <c r="H583" i="31"/>
  <c r="J582" i="31"/>
  <c r="H582" i="31"/>
  <c r="J581" i="31"/>
  <c r="H581" i="31"/>
  <c r="J580" i="31"/>
  <c r="H580" i="31"/>
  <c r="J579" i="31"/>
  <c r="H579" i="31"/>
  <c r="J578" i="31"/>
  <c r="H578" i="31"/>
  <c r="J577" i="31"/>
  <c r="H577" i="31"/>
  <c r="J576" i="31"/>
  <c r="H576" i="31"/>
  <c r="J575" i="31"/>
  <c r="H575" i="31"/>
  <c r="J573" i="31"/>
  <c r="H573" i="31"/>
  <c r="J572" i="31"/>
  <c r="H572" i="31"/>
  <c r="J571" i="31"/>
  <c r="H571" i="31"/>
  <c r="J570" i="31"/>
  <c r="H570" i="31"/>
  <c r="J569" i="31"/>
  <c r="H569" i="31"/>
  <c r="J568" i="31"/>
  <c r="H568" i="31"/>
  <c r="J567" i="31"/>
  <c r="H567" i="31"/>
  <c r="J566" i="31"/>
  <c r="H566" i="31"/>
  <c r="K564" i="31"/>
  <c r="J564" i="31"/>
  <c r="I564" i="31"/>
  <c r="H564" i="31"/>
  <c r="G564" i="31"/>
  <c r="F564" i="31"/>
  <c r="E564" i="31"/>
  <c r="D564" i="31"/>
  <c r="C564" i="31"/>
  <c r="B564" i="31"/>
  <c r="A564" i="31"/>
  <c r="K563" i="31"/>
  <c r="J563" i="31"/>
  <c r="I563" i="31"/>
  <c r="H563" i="31"/>
  <c r="G563" i="31"/>
  <c r="F563" i="31"/>
  <c r="E563" i="31"/>
  <c r="K562" i="31"/>
  <c r="J562" i="31"/>
  <c r="H562" i="31"/>
  <c r="G562" i="31"/>
  <c r="F562" i="31"/>
  <c r="E562" i="31"/>
  <c r="D562" i="31"/>
  <c r="C562" i="31"/>
  <c r="B562" i="31"/>
  <c r="A562" i="31"/>
  <c r="F560" i="31"/>
  <c r="C560" i="31"/>
  <c r="C557" i="31"/>
  <c r="A557" i="31"/>
  <c r="J550" i="31"/>
  <c r="H550" i="31"/>
  <c r="J549" i="31"/>
  <c r="H549" i="31"/>
  <c r="J548" i="31"/>
  <c r="H548" i="31"/>
  <c r="J547" i="31"/>
  <c r="H547" i="31"/>
  <c r="J546" i="31"/>
  <c r="H546" i="31"/>
  <c r="J545" i="31"/>
  <c r="H545" i="31"/>
  <c r="J544" i="31"/>
  <c r="H544" i="31"/>
  <c r="J543" i="31"/>
  <c r="H543" i="31"/>
  <c r="J542" i="31"/>
  <c r="H542" i="31"/>
  <c r="J541" i="31"/>
  <c r="H541" i="31"/>
  <c r="J540" i="31"/>
  <c r="H540" i="31"/>
  <c r="J538" i="31"/>
  <c r="H538" i="31"/>
  <c r="J537" i="31"/>
  <c r="H537" i="31"/>
  <c r="J536" i="31"/>
  <c r="H536" i="31"/>
  <c r="J535" i="31"/>
  <c r="H535" i="31"/>
  <c r="J534" i="31"/>
  <c r="H534" i="31"/>
  <c r="J533" i="31"/>
  <c r="H533" i="31"/>
  <c r="J532" i="31"/>
  <c r="H532" i="31"/>
  <c r="J531" i="31"/>
  <c r="H531" i="31"/>
  <c r="K529" i="31"/>
  <c r="J529" i="31"/>
  <c r="I529" i="31"/>
  <c r="H529" i="31"/>
  <c r="G529" i="31"/>
  <c r="F529" i="31"/>
  <c r="E529" i="31"/>
  <c r="D529" i="31"/>
  <c r="C529" i="31"/>
  <c r="B529" i="31"/>
  <c r="A529" i="31"/>
  <c r="K528" i="31"/>
  <c r="J528" i="31"/>
  <c r="I528" i="31"/>
  <c r="H528" i="31"/>
  <c r="G528" i="31"/>
  <c r="F528" i="31"/>
  <c r="E528" i="31"/>
  <c r="K527" i="31"/>
  <c r="J527" i="31"/>
  <c r="H527" i="31"/>
  <c r="G527" i="31"/>
  <c r="F527" i="31"/>
  <c r="E527" i="31"/>
  <c r="D527" i="31"/>
  <c r="C527" i="31"/>
  <c r="B527" i="31"/>
  <c r="A527" i="31"/>
  <c r="F525" i="31"/>
  <c r="C525" i="31"/>
  <c r="C522" i="31"/>
  <c r="A522" i="31"/>
  <c r="J515" i="31"/>
  <c r="H515" i="31"/>
  <c r="J514" i="31"/>
  <c r="H514" i="31"/>
  <c r="J513" i="31"/>
  <c r="H513" i="31"/>
  <c r="J512" i="31"/>
  <c r="H512" i="31"/>
  <c r="J511" i="31"/>
  <c r="H511" i="31"/>
  <c r="J510" i="31"/>
  <c r="H510" i="31"/>
  <c r="J509" i="31"/>
  <c r="H509" i="31"/>
  <c r="J508" i="31"/>
  <c r="H508" i="31"/>
  <c r="J507" i="31"/>
  <c r="H507" i="31"/>
  <c r="J506" i="31"/>
  <c r="H506" i="31"/>
  <c r="J505" i="31"/>
  <c r="H505" i="31"/>
  <c r="J503" i="31"/>
  <c r="H503" i="31"/>
  <c r="J502" i="31"/>
  <c r="H502" i="31"/>
  <c r="J501" i="31"/>
  <c r="H501" i="31"/>
  <c r="J500" i="31"/>
  <c r="H500" i="31"/>
  <c r="J499" i="31"/>
  <c r="H499" i="31"/>
  <c r="J498" i="31"/>
  <c r="H498" i="31"/>
  <c r="J497" i="31"/>
  <c r="H497" i="31"/>
  <c r="J496" i="31"/>
  <c r="H496" i="31"/>
  <c r="K494" i="31"/>
  <c r="J494" i="31"/>
  <c r="I494" i="31"/>
  <c r="H494" i="31"/>
  <c r="G494" i="31"/>
  <c r="F494" i="31"/>
  <c r="E494" i="31"/>
  <c r="D494" i="31"/>
  <c r="C494" i="31"/>
  <c r="B494" i="31"/>
  <c r="A494" i="31"/>
  <c r="K493" i="31"/>
  <c r="J493" i="31"/>
  <c r="I493" i="31"/>
  <c r="H493" i="31"/>
  <c r="G493" i="31"/>
  <c r="F493" i="31"/>
  <c r="E493" i="31"/>
  <c r="K492" i="31"/>
  <c r="J492" i="31"/>
  <c r="H492" i="31"/>
  <c r="G492" i="31"/>
  <c r="F492" i="31"/>
  <c r="E492" i="31"/>
  <c r="D492" i="31"/>
  <c r="C492" i="31"/>
  <c r="B492" i="31"/>
  <c r="A492" i="31"/>
  <c r="F490" i="31"/>
  <c r="C490" i="31"/>
  <c r="C487" i="31"/>
  <c r="A487" i="31"/>
  <c r="J480" i="31"/>
  <c r="H480" i="31"/>
  <c r="J479" i="31"/>
  <c r="H479" i="31"/>
  <c r="J478" i="31"/>
  <c r="H478" i="31"/>
  <c r="J477" i="31"/>
  <c r="H477" i="31"/>
  <c r="J476" i="31"/>
  <c r="H476" i="31"/>
  <c r="J475" i="31"/>
  <c r="H475" i="31"/>
  <c r="J474" i="31"/>
  <c r="H474" i="31"/>
  <c r="J473" i="31"/>
  <c r="H473" i="31"/>
  <c r="J472" i="31"/>
  <c r="H472" i="31"/>
  <c r="J471" i="31"/>
  <c r="H471" i="31"/>
  <c r="J470" i="31"/>
  <c r="H470" i="31"/>
  <c r="J468" i="31"/>
  <c r="H468" i="31"/>
  <c r="J467" i="31"/>
  <c r="H467" i="31"/>
  <c r="J466" i="31"/>
  <c r="H466" i="31"/>
  <c r="J465" i="31"/>
  <c r="H465" i="31"/>
  <c r="J464" i="31"/>
  <c r="H464" i="31"/>
  <c r="J463" i="31"/>
  <c r="H463" i="31"/>
  <c r="J462" i="31"/>
  <c r="H462" i="31"/>
  <c r="J461" i="31"/>
  <c r="H461" i="31"/>
  <c r="K459" i="31"/>
  <c r="J459" i="31"/>
  <c r="I459" i="31"/>
  <c r="H459" i="31"/>
  <c r="G459" i="31"/>
  <c r="F459" i="31"/>
  <c r="E459" i="31"/>
  <c r="D459" i="31"/>
  <c r="C459" i="31"/>
  <c r="B459" i="31"/>
  <c r="A459" i="31"/>
  <c r="K458" i="31"/>
  <c r="J458" i="31"/>
  <c r="I458" i="31"/>
  <c r="H458" i="31"/>
  <c r="G458" i="31"/>
  <c r="F458" i="31"/>
  <c r="E458" i="31"/>
  <c r="K457" i="31"/>
  <c r="J457" i="31"/>
  <c r="H457" i="31"/>
  <c r="G457" i="31"/>
  <c r="F457" i="31"/>
  <c r="E457" i="31"/>
  <c r="D457" i="31"/>
  <c r="C457" i="31"/>
  <c r="B457" i="31"/>
  <c r="A457" i="31"/>
  <c r="F455" i="31"/>
  <c r="C455" i="31"/>
  <c r="C452" i="31"/>
  <c r="A452" i="31"/>
  <c r="J445" i="31"/>
  <c r="H445" i="31"/>
  <c r="J444" i="31"/>
  <c r="H444" i="31"/>
  <c r="J443" i="31"/>
  <c r="H443" i="31"/>
  <c r="J442" i="31"/>
  <c r="H442" i="31"/>
  <c r="J441" i="31"/>
  <c r="H441" i="31"/>
  <c r="J440" i="31"/>
  <c r="H440" i="31"/>
  <c r="J439" i="31"/>
  <c r="H439" i="31"/>
  <c r="J438" i="31"/>
  <c r="H438" i="31"/>
  <c r="J437" i="31"/>
  <c r="H437" i="31"/>
  <c r="J436" i="31"/>
  <c r="H436" i="31"/>
  <c r="J435" i="31"/>
  <c r="H435" i="31"/>
  <c r="J433" i="31"/>
  <c r="H433" i="31"/>
  <c r="J432" i="31"/>
  <c r="H432" i="31"/>
  <c r="J431" i="31"/>
  <c r="H431" i="31"/>
  <c r="J430" i="31"/>
  <c r="H430" i="31"/>
  <c r="J429" i="31"/>
  <c r="H429" i="31"/>
  <c r="J428" i="31"/>
  <c r="H428" i="31"/>
  <c r="J427" i="31"/>
  <c r="H427" i="31"/>
  <c r="J426" i="31"/>
  <c r="H426" i="31"/>
  <c r="K424" i="31"/>
  <c r="J424" i="31"/>
  <c r="I424" i="31"/>
  <c r="H424" i="31"/>
  <c r="G424" i="31"/>
  <c r="F424" i="31"/>
  <c r="E424" i="31"/>
  <c r="D424" i="31"/>
  <c r="C424" i="31"/>
  <c r="B424" i="31"/>
  <c r="A424" i="31"/>
  <c r="K423" i="31"/>
  <c r="J423" i="31"/>
  <c r="I423" i="31"/>
  <c r="H423" i="31"/>
  <c r="G423" i="31"/>
  <c r="F423" i="31"/>
  <c r="E423" i="31"/>
  <c r="K422" i="31"/>
  <c r="J422" i="31"/>
  <c r="H422" i="31"/>
  <c r="G422" i="31"/>
  <c r="F422" i="31"/>
  <c r="E422" i="31"/>
  <c r="D422" i="31"/>
  <c r="C422" i="31"/>
  <c r="B422" i="31"/>
  <c r="A422" i="31"/>
  <c r="F420" i="31"/>
  <c r="C420" i="31"/>
  <c r="C417" i="31"/>
  <c r="A417" i="31"/>
  <c r="J410" i="31"/>
  <c r="H410" i="31"/>
  <c r="J409" i="31"/>
  <c r="H409" i="31"/>
  <c r="J408" i="31"/>
  <c r="H408" i="31"/>
  <c r="J407" i="31"/>
  <c r="H407" i="31"/>
  <c r="J406" i="31"/>
  <c r="H406" i="31"/>
  <c r="J405" i="31"/>
  <c r="H405" i="31"/>
  <c r="J404" i="31"/>
  <c r="H404" i="31"/>
  <c r="J403" i="31"/>
  <c r="H403" i="31"/>
  <c r="J402" i="31"/>
  <c r="H402" i="31"/>
  <c r="J401" i="31"/>
  <c r="H401" i="31"/>
  <c r="J400" i="31"/>
  <c r="H400" i="31"/>
  <c r="J398" i="31"/>
  <c r="H398" i="31"/>
  <c r="J397" i="31"/>
  <c r="H397" i="31"/>
  <c r="J396" i="31"/>
  <c r="H396" i="31"/>
  <c r="J395" i="31"/>
  <c r="H395" i="31"/>
  <c r="J394" i="31"/>
  <c r="H394" i="31"/>
  <c r="J393" i="31"/>
  <c r="H393" i="31"/>
  <c r="J392" i="31"/>
  <c r="H392" i="31"/>
  <c r="J391" i="31"/>
  <c r="H391" i="31"/>
  <c r="K389" i="31"/>
  <c r="J389" i="31"/>
  <c r="I389" i="31"/>
  <c r="H389" i="31"/>
  <c r="G389" i="31"/>
  <c r="F389" i="31"/>
  <c r="E389" i="31"/>
  <c r="D389" i="31"/>
  <c r="C389" i="31"/>
  <c r="B389" i="31"/>
  <c r="A389" i="31"/>
  <c r="K388" i="31"/>
  <c r="J388" i="31"/>
  <c r="I388" i="31"/>
  <c r="H388" i="31"/>
  <c r="G388" i="31"/>
  <c r="F388" i="31"/>
  <c r="E388" i="31"/>
  <c r="K387" i="31"/>
  <c r="J387" i="31"/>
  <c r="H387" i="31"/>
  <c r="G387" i="31"/>
  <c r="F387" i="31"/>
  <c r="E387" i="31"/>
  <c r="D387" i="31"/>
  <c r="C387" i="31"/>
  <c r="B387" i="31"/>
  <c r="A387" i="31"/>
  <c r="F385" i="31"/>
  <c r="C385" i="31"/>
  <c r="C382" i="31"/>
  <c r="A382" i="31"/>
  <c r="J375" i="31"/>
  <c r="H375" i="31"/>
  <c r="J374" i="31"/>
  <c r="H374" i="31"/>
  <c r="J373" i="31"/>
  <c r="H373" i="31"/>
  <c r="J372" i="31"/>
  <c r="H372" i="31"/>
  <c r="J371" i="31"/>
  <c r="H371" i="31"/>
  <c r="J370" i="31"/>
  <c r="H370" i="31"/>
  <c r="J369" i="31"/>
  <c r="H369" i="31"/>
  <c r="J368" i="31"/>
  <c r="H368" i="31"/>
  <c r="J367" i="31"/>
  <c r="H367" i="31"/>
  <c r="J366" i="31"/>
  <c r="H366" i="31"/>
  <c r="J365" i="31"/>
  <c r="H365" i="31"/>
  <c r="J363" i="31"/>
  <c r="H363" i="31"/>
  <c r="J362" i="31"/>
  <c r="H362" i="31"/>
  <c r="J361" i="31"/>
  <c r="H361" i="31"/>
  <c r="J360" i="31"/>
  <c r="H360" i="31"/>
  <c r="J359" i="31"/>
  <c r="H359" i="31"/>
  <c r="J358" i="31"/>
  <c r="H358" i="31"/>
  <c r="J357" i="31"/>
  <c r="H357" i="31"/>
  <c r="J356" i="31"/>
  <c r="H356" i="31"/>
  <c r="K354" i="31"/>
  <c r="J354" i="31"/>
  <c r="I354" i="31"/>
  <c r="H354" i="31"/>
  <c r="G354" i="31"/>
  <c r="F354" i="31"/>
  <c r="E354" i="31"/>
  <c r="D354" i="31"/>
  <c r="C354" i="31"/>
  <c r="B354" i="31"/>
  <c r="A354" i="31"/>
  <c r="K353" i="31"/>
  <c r="J353" i="31"/>
  <c r="I353" i="31"/>
  <c r="H353" i="31"/>
  <c r="G353" i="31"/>
  <c r="F353" i="31"/>
  <c r="E353" i="31"/>
  <c r="K352" i="31"/>
  <c r="J352" i="31"/>
  <c r="H352" i="31"/>
  <c r="G352" i="31"/>
  <c r="F352" i="31"/>
  <c r="E352" i="31"/>
  <c r="D352" i="31"/>
  <c r="C352" i="31"/>
  <c r="B352" i="31"/>
  <c r="A352" i="31"/>
  <c r="F350" i="31"/>
  <c r="C350" i="31"/>
  <c r="C347" i="31"/>
  <c r="A347" i="31"/>
  <c r="J340" i="31"/>
  <c r="H340" i="31"/>
  <c r="J339" i="31"/>
  <c r="H339" i="31"/>
  <c r="J338" i="31"/>
  <c r="H338" i="31"/>
  <c r="J337" i="31"/>
  <c r="H337" i="31"/>
  <c r="J336" i="31"/>
  <c r="H336" i="31"/>
  <c r="J335" i="31"/>
  <c r="H335" i="31"/>
  <c r="J334" i="31"/>
  <c r="H334" i="31"/>
  <c r="J333" i="31"/>
  <c r="H333" i="31"/>
  <c r="J332" i="31"/>
  <c r="H332" i="31"/>
  <c r="J331" i="31"/>
  <c r="H331" i="31"/>
  <c r="J330" i="31"/>
  <c r="H330" i="31"/>
  <c r="J328" i="31"/>
  <c r="H328" i="31"/>
  <c r="J327" i="31"/>
  <c r="H327" i="31"/>
  <c r="J326" i="31"/>
  <c r="H326" i="31"/>
  <c r="J325" i="31"/>
  <c r="H325" i="31"/>
  <c r="J324" i="31"/>
  <c r="H324" i="31"/>
  <c r="J323" i="31"/>
  <c r="H323" i="31"/>
  <c r="J322" i="31"/>
  <c r="H322" i="31"/>
  <c r="J321" i="31"/>
  <c r="H321" i="31"/>
  <c r="K319" i="31"/>
  <c r="J319" i="31"/>
  <c r="I319" i="31"/>
  <c r="H319" i="31"/>
  <c r="G319" i="31"/>
  <c r="F319" i="31"/>
  <c r="E319" i="31"/>
  <c r="D319" i="31"/>
  <c r="C319" i="31"/>
  <c r="B319" i="31"/>
  <c r="A319" i="31"/>
  <c r="K318" i="31"/>
  <c r="J318" i="31"/>
  <c r="I318" i="31"/>
  <c r="H318" i="31"/>
  <c r="G318" i="31"/>
  <c r="F318" i="31"/>
  <c r="E318" i="31"/>
  <c r="K317" i="31"/>
  <c r="J317" i="31"/>
  <c r="H317" i="31"/>
  <c r="G317" i="31"/>
  <c r="F317" i="31"/>
  <c r="E317" i="31"/>
  <c r="D317" i="31"/>
  <c r="C317" i="31"/>
  <c r="B317" i="31"/>
  <c r="A317" i="31"/>
  <c r="F315" i="31"/>
  <c r="C315" i="31"/>
  <c r="C312" i="31"/>
  <c r="A312" i="31"/>
  <c r="J305" i="31"/>
  <c r="H305" i="31"/>
  <c r="J304" i="31"/>
  <c r="H304" i="31"/>
  <c r="J303" i="31"/>
  <c r="H303" i="31"/>
  <c r="J302" i="31"/>
  <c r="H302" i="31"/>
  <c r="J301" i="31"/>
  <c r="H301" i="31"/>
  <c r="J300" i="31"/>
  <c r="H300" i="31"/>
  <c r="J299" i="31"/>
  <c r="H299" i="31"/>
  <c r="J298" i="31"/>
  <c r="H298" i="31"/>
  <c r="J297" i="31"/>
  <c r="H297" i="31"/>
  <c r="J296" i="31"/>
  <c r="H296" i="31"/>
  <c r="J295" i="31"/>
  <c r="H295" i="31"/>
  <c r="J293" i="31"/>
  <c r="H293" i="31"/>
  <c r="J292" i="31"/>
  <c r="H292" i="31"/>
  <c r="J291" i="31"/>
  <c r="H291" i="31"/>
  <c r="J290" i="31"/>
  <c r="H290" i="31"/>
  <c r="J289" i="31"/>
  <c r="H289" i="31"/>
  <c r="J288" i="31"/>
  <c r="H288" i="31"/>
  <c r="J287" i="31"/>
  <c r="H287" i="31"/>
  <c r="J286" i="31"/>
  <c r="H286" i="31"/>
  <c r="K284" i="31"/>
  <c r="J284" i="31"/>
  <c r="I284" i="31"/>
  <c r="H284" i="31"/>
  <c r="G284" i="31"/>
  <c r="F284" i="31"/>
  <c r="E284" i="31"/>
  <c r="D284" i="31"/>
  <c r="C284" i="31"/>
  <c r="B284" i="31"/>
  <c r="A284" i="31"/>
  <c r="K283" i="31"/>
  <c r="J283" i="31"/>
  <c r="I283" i="31"/>
  <c r="H283" i="31"/>
  <c r="G283" i="31"/>
  <c r="F283" i="31"/>
  <c r="E283" i="31"/>
  <c r="K282" i="31"/>
  <c r="J282" i="31"/>
  <c r="H282" i="31"/>
  <c r="G282" i="31"/>
  <c r="F282" i="31"/>
  <c r="E282" i="31"/>
  <c r="D282" i="31"/>
  <c r="C282" i="31"/>
  <c r="B282" i="31"/>
  <c r="A282" i="31"/>
  <c r="F280" i="31"/>
  <c r="C280" i="31"/>
  <c r="C277" i="31"/>
  <c r="A277" i="31"/>
  <c r="J270" i="31"/>
  <c r="H270" i="31"/>
  <c r="J269" i="31"/>
  <c r="H269" i="31"/>
  <c r="J268" i="31"/>
  <c r="H268" i="31"/>
  <c r="J267" i="31"/>
  <c r="H267" i="31"/>
  <c r="J266" i="31"/>
  <c r="H266" i="31"/>
  <c r="J265" i="31"/>
  <c r="H265" i="31"/>
  <c r="J264" i="31"/>
  <c r="H264" i="31"/>
  <c r="J263" i="31"/>
  <c r="H263" i="31"/>
  <c r="J262" i="31"/>
  <c r="H262" i="31"/>
  <c r="J261" i="31"/>
  <c r="H261" i="31"/>
  <c r="J260" i="31"/>
  <c r="H260" i="31"/>
  <c r="J258" i="31"/>
  <c r="H258" i="31"/>
  <c r="J257" i="31"/>
  <c r="H257" i="31"/>
  <c r="J256" i="31"/>
  <c r="H256" i="31"/>
  <c r="J255" i="31"/>
  <c r="H255" i="31"/>
  <c r="J254" i="31"/>
  <c r="H254" i="31"/>
  <c r="J253" i="31"/>
  <c r="H253" i="31"/>
  <c r="J252" i="31"/>
  <c r="H252" i="31"/>
  <c r="J251" i="31"/>
  <c r="H251" i="31"/>
  <c r="K249" i="31"/>
  <c r="J249" i="31"/>
  <c r="I249" i="31"/>
  <c r="H249" i="31"/>
  <c r="G249" i="31"/>
  <c r="F249" i="31"/>
  <c r="E249" i="31"/>
  <c r="D249" i="31"/>
  <c r="C249" i="31"/>
  <c r="B249" i="31"/>
  <c r="A249" i="31"/>
  <c r="K248" i="31"/>
  <c r="J248" i="31"/>
  <c r="I248" i="31"/>
  <c r="H248" i="31"/>
  <c r="G248" i="31"/>
  <c r="F248" i="31"/>
  <c r="E248" i="31"/>
  <c r="K247" i="31"/>
  <c r="J247" i="31"/>
  <c r="H247" i="31"/>
  <c r="G247" i="31"/>
  <c r="F247" i="31"/>
  <c r="E247" i="31"/>
  <c r="D247" i="31"/>
  <c r="C247" i="31"/>
  <c r="B247" i="31"/>
  <c r="A247" i="31"/>
  <c r="F245" i="31"/>
  <c r="C245" i="31"/>
  <c r="C242" i="31"/>
  <c r="A242" i="31"/>
  <c r="J235" i="31"/>
  <c r="H235" i="31"/>
  <c r="J234" i="31"/>
  <c r="H234" i="31"/>
  <c r="J233" i="31"/>
  <c r="H233" i="31"/>
  <c r="J232" i="31"/>
  <c r="H232" i="31"/>
  <c r="J231" i="31"/>
  <c r="H231" i="31"/>
  <c r="J230" i="31"/>
  <c r="H230" i="31"/>
  <c r="J229" i="31"/>
  <c r="H229" i="31"/>
  <c r="J228" i="31"/>
  <c r="H228" i="31"/>
  <c r="J227" i="31"/>
  <c r="H227" i="31"/>
  <c r="J226" i="31"/>
  <c r="H226" i="31"/>
  <c r="J225" i="31"/>
  <c r="H225" i="31"/>
  <c r="J223" i="31"/>
  <c r="H223" i="31"/>
  <c r="J222" i="31"/>
  <c r="H222" i="31"/>
  <c r="J221" i="31"/>
  <c r="H221" i="31"/>
  <c r="J220" i="31"/>
  <c r="H220" i="31"/>
  <c r="J219" i="31"/>
  <c r="H219" i="31"/>
  <c r="J218" i="31"/>
  <c r="H218" i="31"/>
  <c r="J217" i="31"/>
  <c r="H217" i="31"/>
  <c r="H216" i="31"/>
  <c r="J216" i="31" s="1"/>
  <c r="K214" i="31"/>
  <c r="J214" i="31"/>
  <c r="I214" i="31"/>
  <c r="H214" i="31"/>
  <c r="G214" i="31"/>
  <c r="F214" i="31"/>
  <c r="E214" i="31"/>
  <c r="D214" i="31"/>
  <c r="C214" i="31"/>
  <c r="B214" i="31"/>
  <c r="A214" i="31"/>
  <c r="K213" i="31"/>
  <c r="J213" i="31"/>
  <c r="I213" i="31"/>
  <c r="H213" i="31"/>
  <c r="G213" i="31"/>
  <c r="F213" i="31"/>
  <c r="E213" i="31"/>
  <c r="K212" i="31"/>
  <c r="J212" i="31"/>
  <c r="H212" i="31"/>
  <c r="G212" i="31"/>
  <c r="F212" i="31"/>
  <c r="E212" i="31"/>
  <c r="D212" i="31"/>
  <c r="C212" i="31"/>
  <c r="B212" i="31"/>
  <c r="A212" i="31"/>
  <c r="F210" i="31"/>
  <c r="C210" i="31"/>
  <c r="C207" i="31"/>
  <c r="A207" i="31"/>
  <c r="J200" i="31"/>
  <c r="H200" i="31"/>
  <c r="J199" i="31"/>
  <c r="H199" i="31"/>
  <c r="J198" i="31"/>
  <c r="H198" i="31"/>
  <c r="J197" i="31"/>
  <c r="H197" i="31"/>
  <c r="J196" i="31"/>
  <c r="H196" i="31"/>
  <c r="J195" i="31"/>
  <c r="H195" i="31"/>
  <c r="J194" i="31"/>
  <c r="H194" i="31"/>
  <c r="J193" i="31"/>
  <c r="H193" i="31"/>
  <c r="J192" i="31"/>
  <c r="H192" i="31"/>
  <c r="J191" i="31"/>
  <c r="H191" i="31"/>
  <c r="J190" i="31"/>
  <c r="H190" i="31"/>
  <c r="J188" i="31"/>
  <c r="H188" i="31"/>
  <c r="J187" i="31"/>
  <c r="H187" i="31"/>
  <c r="J186" i="31"/>
  <c r="H186" i="31"/>
  <c r="J185" i="31"/>
  <c r="H185" i="31"/>
  <c r="J184" i="31"/>
  <c r="H184" i="31"/>
  <c r="J183" i="31"/>
  <c r="H183" i="31"/>
  <c r="J182" i="31"/>
  <c r="H182" i="31"/>
  <c r="J181" i="31"/>
  <c r="H181" i="31"/>
  <c r="K179" i="31"/>
  <c r="J179" i="31"/>
  <c r="I179" i="31"/>
  <c r="H179" i="31"/>
  <c r="G179" i="31"/>
  <c r="F179" i="31"/>
  <c r="E179" i="31"/>
  <c r="D179" i="31"/>
  <c r="C179" i="31"/>
  <c r="B179" i="31"/>
  <c r="A179" i="31"/>
  <c r="K178" i="31"/>
  <c r="J178" i="31"/>
  <c r="I178" i="31"/>
  <c r="H178" i="31"/>
  <c r="G178" i="31"/>
  <c r="F178" i="31"/>
  <c r="E178" i="31"/>
  <c r="K177" i="31"/>
  <c r="J177" i="31"/>
  <c r="H177" i="31"/>
  <c r="G177" i="31"/>
  <c r="F177" i="31"/>
  <c r="E177" i="31"/>
  <c r="D177" i="31"/>
  <c r="C177" i="31"/>
  <c r="B177" i="31"/>
  <c r="A177" i="31"/>
  <c r="F175" i="31"/>
  <c r="C175" i="31"/>
  <c r="C172" i="31"/>
  <c r="A172" i="31"/>
  <c r="J165" i="31"/>
  <c r="H165" i="31"/>
  <c r="J164" i="31"/>
  <c r="H164" i="31"/>
  <c r="J163" i="31"/>
  <c r="H163" i="31"/>
  <c r="J162" i="31"/>
  <c r="H162" i="31"/>
  <c r="J161" i="31"/>
  <c r="H161" i="31"/>
  <c r="J160" i="31"/>
  <c r="H160" i="31"/>
  <c r="J159" i="31"/>
  <c r="H159" i="31"/>
  <c r="J158" i="31"/>
  <c r="H158" i="31"/>
  <c r="J157" i="31"/>
  <c r="H157" i="31"/>
  <c r="J156" i="31"/>
  <c r="H156" i="31"/>
  <c r="J155" i="31"/>
  <c r="H155" i="31"/>
  <c r="J153" i="31"/>
  <c r="H153" i="31"/>
  <c r="J152" i="31"/>
  <c r="H152" i="31"/>
  <c r="J151" i="31"/>
  <c r="H151" i="31"/>
  <c r="J150" i="31"/>
  <c r="H150" i="31"/>
  <c r="J149" i="31"/>
  <c r="H149" i="31"/>
  <c r="J148" i="31"/>
  <c r="H148" i="31"/>
  <c r="J147" i="31"/>
  <c r="H147" i="31"/>
  <c r="H146" i="31"/>
  <c r="J146" i="31" s="1"/>
  <c r="K144" i="31"/>
  <c r="J144" i="31"/>
  <c r="I144" i="31"/>
  <c r="H144" i="31"/>
  <c r="G144" i="31"/>
  <c r="F144" i="31"/>
  <c r="E144" i="31"/>
  <c r="D144" i="31"/>
  <c r="C144" i="31"/>
  <c r="B144" i="31"/>
  <c r="A144" i="31"/>
  <c r="K143" i="31"/>
  <c r="J143" i="31"/>
  <c r="I143" i="31"/>
  <c r="H143" i="31"/>
  <c r="G143" i="31"/>
  <c r="F143" i="31"/>
  <c r="E143" i="31"/>
  <c r="K142" i="31"/>
  <c r="J142" i="31"/>
  <c r="H142" i="31"/>
  <c r="G142" i="31"/>
  <c r="F142" i="31"/>
  <c r="E142" i="31"/>
  <c r="D142" i="31"/>
  <c r="C142" i="31"/>
  <c r="B142" i="31"/>
  <c r="A142" i="31"/>
  <c r="F140" i="31"/>
  <c r="C140" i="31"/>
  <c r="C137" i="31"/>
  <c r="A137" i="31"/>
  <c r="J688" i="30"/>
  <c r="H688" i="30"/>
  <c r="J687" i="30"/>
  <c r="H687" i="30"/>
  <c r="J686" i="30"/>
  <c r="H686" i="30"/>
  <c r="J685" i="30"/>
  <c r="H685" i="30"/>
  <c r="J684" i="30"/>
  <c r="H684" i="30"/>
  <c r="J683" i="30"/>
  <c r="H683" i="30"/>
  <c r="J682" i="30"/>
  <c r="H682" i="30"/>
  <c r="J681" i="30"/>
  <c r="H681" i="30"/>
  <c r="J680" i="30"/>
  <c r="H680" i="30"/>
  <c r="J679" i="30"/>
  <c r="H679" i="30"/>
  <c r="J678" i="30"/>
  <c r="H678" i="30"/>
  <c r="J677" i="30"/>
  <c r="H677" i="30"/>
  <c r="J676" i="30"/>
  <c r="H676" i="30"/>
  <c r="J674" i="30"/>
  <c r="H674" i="30"/>
  <c r="J673" i="30"/>
  <c r="H673" i="30"/>
  <c r="J672" i="30"/>
  <c r="H672" i="30"/>
  <c r="J671" i="30"/>
  <c r="H671" i="30"/>
  <c r="J670" i="30"/>
  <c r="H670" i="30"/>
  <c r="J669" i="30"/>
  <c r="H669" i="30"/>
  <c r="K667" i="30"/>
  <c r="J667" i="30"/>
  <c r="I667" i="30"/>
  <c r="H667" i="30"/>
  <c r="G667" i="30"/>
  <c r="F667" i="30"/>
  <c r="E667" i="30"/>
  <c r="D667" i="30"/>
  <c r="C667" i="30"/>
  <c r="B667" i="30"/>
  <c r="A667" i="30"/>
  <c r="K666" i="30"/>
  <c r="J666" i="30"/>
  <c r="I666" i="30"/>
  <c r="H666" i="30"/>
  <c r="G666" i="30"/>
  <c r="F666" i="30"/>
  <c r="E666" i="30"/>
  <c r="K665" i="30"/>
  <c r="J665" i="30"/>
  <c r="H665" i="30"/>
  <c r="G665" i="30"/>
  <c r="F665" i="30"/>
  <c r="E665" i="30"/>
  <c r="D665" i="30"/>
  <c r="C665" i="30"/>
  <c r="B665" i="30"/>
  <c r="A665" i="30"/>
  <c r="F663" i="30"/>
  <c r="C663" i="30"/>
  <c r="C660" i="30"/>
  <c r="A660" i="30"/>
  <c r="J653" i="30"/>
  <c r="H653" i="30"/>
  <c r="J652" i="30"/>
  <c r="H652" i="30"/>
  <c r="J651" i="30"/>
  <c r="H651" i="30"/>
  <c r="J650" i="30"/>
  <c r="H650" i="30"/>
  <c r="J649" i="30"/>
  <c r="H649" i="30"/>
  <c r="J648" i="30"/>
  <c r="H648" i="30"/>
  <c r="J647" i="30"/>
  <c r="H647" i="30"/>
  <c r="J646" i="30"/>
  <c r="H646" i="30"/>
  <c r="J645" i="30"/>
  <c r="H645" i="30"/>
  <c r="J644" i="30"/>
  <c r="H644" i="30"/>
  <c r="J643" i="30"/>
  <c r="H643" i="30"/>
  <c r="J642" i="30"/>
  <c r="H642" i="30"/>
  <c r="J641" i="30"/>
  <c r="H641" i="30"/>
  <c r="J639" i="30"/>
  <c r="H639" i="30"/>
  <c r="J638" i="30"/>
  <c r="H638" i="30"/>
  <c r="J637" i="30"/>
  <c r="H637" i="30"/>
  <c r="J636" i="30"/>
  <c r="H636" i="30"/>
  <c r="J635" i="30"/>
  <c r="H635" i="30"/>
  <c r="J634" i="30"/>
  <c r="K632" i="30"/>
  <c r="J632" i="30"/>
  <c r="I632" i="30"/>
  <c r="H632" i="30"/>
  <c r="G632" i="30"/>
  <c r="F632" i="30"/>
  <c r="E632" i="30"/>
  <c r="D632" i="30"/>
  <c r="C632" i="30"/>
  <c r="B632" i="30"/>
  <c r="A632" i="30"/>
  <c r="K631" i="30"/>
  <c r="J631" i="30"/>
  <c r="I631" i="30"/>
  <c r="H631" i="30"/>
  <c r="G631" i="30"/>
  <c r="F631" i="30"/>
  <c r="E631" i="30"/>
  <c r="K630" i="30"/>
  <c r="J630" i="30"/>
  <c r="H630" i="30"/>
  <c r="G630" i="30"/>
  <c r="F630" i="30"/>
  <c r="E630" i="30"/>
  <c r="D630" i="30"/>
  <c r="C630" i="30"/>
  <c r="B630" i="30"/>
  <c r="A630" i="30"/>
  <c r="F628" i="30"/>
  <c r="C628" i="30"/>
  <c r="C625" i="30"/>
  <c r="A625" i="30"/>
  <c r="H618" i="30"/>
  <c r="J618" i="30" s="1"/>
  <c r="J617" i="30"/>
  <c r="H617" i="30"/>
  <c r="J616" i="30"/>
  <c r="H616" i="30"/>
  <c r="J615" i="30"/>
  <c r="H615" i="30"/>
  <c r="J614" i="30"/>
  <c r="H614" i="30"/>
  <c r="J613" i="30"/>
  <c r="H613" i="30"/>
  <c r="J612" i="30"/>
  <c r="H612" i="30"/>
  <c r="J611" i="30"/>
  <c r="H611" i="30"/>
  <c r="J610" i="30"/>
  <c r="H610" i="30"/>
  <c r="J609" i="30"/>
  <c r="H609" i="30"/>
  <c r="J608" i="30"/>
  <c r="H608" i="30"/>
  <c r="J607" i="30"/>
  <c r="H607" i="30"/>
  <c r="J606" i="30"/>
  <c r="H606" i="30"/>
  <c r="J604" i="30"/>
  <c r="H604" i="30"/>
  <c r="J603" i="30"/>
  <c r="H603" i="30"/>
  <c r="J602" i="30"/>
  <c r="H602" i="30"/>
  <c r="J601" i="30"/>
  <c r="H601" i="30"/>
  <c r="J600" i="30"/>
  <c r="H600" i="30"/>
  <c r="J599" i="30"/>
  <c r="K597" i="30"/>
  <c r="J597" i="30"/>
  <c r="I597" i="30"/>
  <c r="H597" i="30"/>
  <c r="G597" i="30"/>
  <c r="F597" i="30"/>
  <c r="E597" i="30"/>
  <c r="D597" i="30"/>
  <c r="C597" i="30"/>
  <c r="B597" i="30"/>
  <c r="A597" i="30"/>
  <c r="K596" i="30"/>
  <c r="J596" i="30"/>
  <c r="I596" i="30"/>
  <c r="H596" i="30"/>
  <c r="G596" i="30"/>
  <c r="F596" i="30"/>
  <c r="E596" i="30"/>
  <c r="K595" i="30"/>
  <c r="J595" i="30"/>
  <c r="H595" i="30"/>
  <c r="G595" i="30"/>
  <c r="F595" i="30"/>
  <c r="E595" i="30"/>
  <c r="D595" i="30"/>
  <c r="C595" i="30"/>
  <c r="B595" i="30"/>
  <c r="A595" i="30"/>
  <c r="F593" i="30"/>
  <c r="C593" i="30"/>
  <c r="C590" i="30"/>
  <c r="A590" i="30"/>
  <c r="J583" i="30"/>
  <c r="H583" i="30"/>
  <c r="J582" i="30"/>
  <c r="H582" i="30"/>
  <c r="J581" i="30"/>
  <c r="H581" i="30"/>
  <c r="J580" i="30"/>
  <c r="H580" i="30"/>
  <c r="J579" i="30"/>
  <c r="H579" i="30"/>
  <c r="J578" i="30"/>
  <c r="H578" i="30"/>
  <c r="J577" i="30"/>
  <c r="H577" i="30"/>
  <c r="J576" i="30"/>
  <c r="H576" i="30"/>
  <c r="J575" i="30"/>
  <c r="H575" i="30"/>
  <c r="J574" i="30"/>
  <c r="H574" i="30"/>
  <c r="J573" i="30"/>
  <c r="H573" i="30"/>
  <c r="J572" i="30"/>
  <c r="H572" i="30"/>
  <c r="J571" i="30"/>
  <c r="H571" i="30"/>
  <c r="J569" i="30"/>
  <c r="H569" i="30"/>
  <c r="J568" i="30"/>
  <c r="H568" i="30"/>
  <c r="J567" i="30"/>
  <c r="H567" i="30"/>
  <c r="J566" i="30"/>
  <c r="H566" i="30"/>
  <c r="J565" i="30"/>
  <c r="H565" i="30"/>
  <c r="J564" i="30"/>
  <c r="K562" i="30"/>
  <c r="J562" i="30"/>
  <c r="I562" i="30"/>
  <c r="H562" i="30"/>
  <c r="G562" i="30"/>
  <c r="F562" i="30"/>
  <c r="E562" i="30"/>
  <c r="D562" i="30"/>
  <c r="C562" i="30"/>
  <c r="B562" i="30"/>
  <c r="A562" i="30"/>
  <c r="K561" i="30"/>
  <c r="J561" i="30"/>
  <c r="I561" i="30"/>
  <c r="H561" i="30"/>
  <c r="G561" i="30"/>
  <c r="F561" i="30"/>
  <c r="E561" i="30"/>
  <c r="K560" i="30"/>
  <c r="J560" i="30"/>
  <c r="H560" i="30"/>
  <c r="G560" i="30"/>
  <c r="F560" i="30"/>
  <c r="E560" i="30"/>
  <c r="D560" i="30"/>
  <c r="C560" i="30"/>
  <c r="B560" i="30"/>
  <c r="A560" i="30"/>
  <c r="F558" i="30"/>
  <c r="C558" i="30"/>
  <c r="C555" i="30"/>
  <c r="A555" i="30"/>
  <c r="J548" i="30"/>
  <c r="H548" i="30"/>
  <c r="J547" i="30"/>
  <c r="H547" i="30"/>
  <c r="J546" i="30"/>
  <c r="H546" i="30"/>
  <c r="J545" i="30"/>
  <c r="H545" i="30"/>
  <c r="J544" i="30"/>
  <c r="H544" i="30"/>
  <c r="J543" i="30"/>
  <c r="H543" i="30"/>
  <c r="J542" i="30"/>
  <c r="H542" i="30"/>
  <c r="J541" i="30"/>
  <c r="H541" i="30"/>
  <c r="J540" i="30"/>
  <c r="H540" i="30"/>
  <c r="J539" i="30"/>
  <c r="H539" i="30"/>
  <c r="J538" i="30"/>
  <c r="H538" i="30"/>
  <c r="J537" i="30"/>
  <c r="H537" i="30"/>
  <c r="J536" i="30"/>
  <c r="H536" i="30"/>
  <c r="J534" i="30"/>
  <c r="H534" i="30"/>
  <c r="J533" i="30"/>
  <c r="H533" i="30"/>
  <c r="J532" i="30"/>
  <c r="H532" i="30"/>
  <c r="J531" i="30"/>
  <c r="H531" i="30"/>
  <c r="J530" i="30"/>
  <c r="H530" i="30"/>
  <c r="H529" i="30"/>
  <c r="J529" i="30" s="1"/>
  <c r="K527" i="30"/>
  <c r="J527" i="30"/>
  <c r="I527" i="30"/>
  <c r="H527" i="30"/>
  <c r="G527" i="30"/>
  <c r="F527" i="30"/>
  <c r="E527" i="30"/>
  <c r="D527" i="30"/>
  <c r="C527" i="30"/>
  <c r="B527" i="30"/>
  <c r="A527" i="30"/>
  <c r="K526" i="30"/>
  <c r="J526" i="30"/>
  <c r="I526" i="30"/>
  <c r="H526" i="30"/>
  <c r="G526" i="30"/>
  <c r="F526" i="30"/>
  <c r="E526" i="30"/>
  <c r="K525" i="30"/>
  <c r="J525" i="30"/>
  <c r="H525" i="30"/>
  <c r="G525" i="30"/>
  <c r="F525" i="30"/>
  <c r="E525" i="30"/>
  <c r="D525" i="30"/>
  <c r="C525" i="30"/>
  <c r="B525" i="30"/>
  <c r="A525" i="30"/>
  <c r="F523" i="30"/>
  <c r="C523" i="30"/>
  <c r="C520" i="30"/>
  <c r="A520" i="30"/>
  <c r="J513" i="30"/>
  <c r="H513" i="30"/>
  <c r="J512" i="30"/>
  <c r="H512" i="30"/>
  <c r="J511" i="30"/>
  <c r="H511" i="30"/>
  <c r="J510" i="30"/>
  <c r="H510" i="30"/>
  <c r="J509" i="30"/>
  <c r="H509" i="30"/>
  <c r="J508" i="30"/>
  <c r="H508" i="30"/>
  <c r="J507" i="30"/>
  <c r="H507" i="30"/>
  <c r="J506" i="30"/>
  <c r="H506" i="30"/>
  <c r="J505" i="30"/>
  <c r="H505" i="30"/>
  <c r="J504" i="30"/>
  <c r="H504" i="30"/>
  <c r="J503" i="30"/>
  <c r="H503" i="30"/>
  <c r="J502" i="30"/>
  <c r="H502" i="30"/>
  <c r="J501" i="30"/>
  <c r="H501" i="30"/>
  <c r="J499" i="30"/>
  <c r="H499" i="30"/>
  <c r="J498" i="30"/>
  <c r="H498" i="30"/>
  <c r="J497" i="30"/>
  <c r="H497" i="30"/>
  <c r="J496" i="30"/>
  <c r="H496" i="30"/>
  <c r="J495" i="30"/>
  <c r="H495" i="30"/>
  <c r="H494" i="30"/>
  <c r="J494" i="30" s="1"/>
  <c r="K492" i="30"/>
  <c r="J492" i="30"/>
  <c r="I492" i="30"/>
  <c r="H492" i="30"/>
  <c r="G492" i="30"/>
  <c r="F492" i="30"/>
  <c r="E492" i="30"/>
  <c r="D492" i="30"/>
  <c r="C492" i="30"/>
  <c r="B492" i="30"/>
  <c r="A492" i="30"/>
  <c r="K491" i="30"/>
  <c r="J491" i="30"/>
  <c r="I491" i="30"/>
  <c r="H491" i="30"/>
  <c r="G491" i="30"/>
  <c r="F491" i="30"/>
  <c r="E491" i="30"/>
  <c r="K490" i="30"/>
  <c r="J490" i="30"/>
  <c r="H490" i="30"/>
  <c r="G490" i="30"/>
  <c r="F490" i="30"/>
  <c r="E490" i="30"/>
  <c r="D490" i="30"/>
  <c r="C490" i="30"/>
  <c r="B490" i="30"/>
  <c r="A490" i="30"/>
  <c r="F488" i="30"/>
  <c r="C488" i="30"/>
  <c r="C485" i="30"/>
  <c r="A485" i="30"/>
  <c r="J478" i="30"/>
  <c r="H478" i="30"/>
  <c r="J477" i="30"/>
  <c r="H477" i="30"/>
  <c r="J476" i="30"/>
  <c r="H476" i="30"/>
  <c r="J475" i="30"/>
  <c r="H475" i="30"/>
  <c r="J474" i="30"/>
  <c r="H474" i="30"/>
  <c r="J473" i="30"/>
  <c r="H473" i="30"/>
  <c r="J472" i="30"/>
  <c r="H472" i="30"/>
  <c r="J471" i="30"/>
  <c r="H471" i="30"/>
  <c r="J470" i="30"/>
  <c r="H470" i="30"/>
  <c r="J469" i="30"/>
  <c r="H469" i="30"/>
  <c r="J468" i="30"/>
  <c r="H468" i="30"/>
  <c r="J467" i="30"/>
  <c r="H467" i="30"/>
  <c r="J466" i="30"/>
  <c r="H466" i="30"/>
  <c r="J464" i="30"/>
  <c r="H464" i="30"/>
  <c r="J463" i="30"/>
  <c r="H463" i="30"/>
  <c r="J462" i="30"/>
  <c r="H462" i="30"/>
  <c r="J461" i="30"/>
  <c r="H461" i="30"/>
  <c r="J460" i="30"/>
  <c r="H460" i="30"/>
  <c r="H459" i="30"/>
  <c r="J459" i="30" s="1"/>
  <c r="K457" i="30"/>
  <c r="J457" i="30"/>
  <c r="I457" i="30"/>
  <c r="H457" i="30"/>
  <c r="G457" i="30"/>
  <c r="F457" i="30"/>
  <c r="E457" i="30"/>
  <c r="D457" i="30"/>
  <c r="C457" i="30"/>
  <c r="B457" i="30"/>
  <c r="A457" i="30"/>
  <c r="K456" i="30"/>
  <c r="J456" i="30"/>
  <c r="I456" i="30"/>
  <c r="H456" i="30"/>
  <c r="G456" i="30"/>
  <c r="F456" i="30"/>
  <c r="E456" i="30"/>
  <c r="K455" i="30"/>
  <c r="J455" i="30"/>
  <c r="H455" i="30"/>
  <c r="G455" i="30"/>
  <c r="F455" i="30"/>
  <c r="E455" i="30"/>
  <c r="D455" i="30"/>
  <c r="C455" i="30"/>
  <c r="B455" i="30"/>
  <c r="A455" i="30"/>
  <c r="F453" i="30"/>
  <c r="C453" i="30"/>
  <c r="C450" i="30"/>
  <c r="A450" i="30"/>
  <c r="H443" i="30"/>
  <c r="J443" i="30" s="1"/>
  <c r="J442" i="30"/>
  <c r="H442" i="30"/>
  <c r="J441" i="30"/>
  <c r="H441" i="30"/>
  <c r="J440" i="30"/>
  <c r="H440" i="30"/>
  <c r="J439" i="30"/>
  <c r="H439" i="30"/>
  <c r="J438" i="30"/>
  <c r="H438" i="30"/>
  <c r="J437" i="30"/>
  <c r="H437" i="30"/>
  <c r="J436" i="30"/>
  <c r="H436" i="30"/>
  <c r="J435" i="30"/>
  <c r="H435" i="30"/>
  <c r="J434" i="30"/>
  <c r="H434" i="30"/>
  <c r="J433" i="30"/>
  <c r="H433" i="30"/>
  <c r="J432" i="30"/>
  <c r="H432" i="30"/>
  <c r="J431" i="30"/>
  <c r="H431" i="30"/>
  <c r="J429" i="30"/>
  <c r="H429" i="30"/>
  <c r="J428" i="30"/>
  <c r="H428" i="30"/>
  <c r="J427" i="30"/>
  <c r="H427" i="30"/>
  <c r="J426" i="30"/>
  <c r="H426" i="30"/>
  <c r="J425" i="30"/>
  <c r="H425" i="30"/>
  <c r="H424" i="30"/>
  <c r="J424" i="30" s="1"/>
  <c r="K422" i="30"/>
  <c r="J422" i="30"/>
  <c r="I422" i="30"/>
  <c r="H422" i="30"/>
  <c r="G422" i="30"/>
  <c r="F422" i="30"/>
  <c r="E422" i="30"/>
  <c r="D422" i="30"/>
  <c r="C422" i="30"/>
  <c r="B422" i="30"/>
  <c r="A422" i="30"/>
  <c r="K421" i="30"/>
  <c r="J421" i="30"/>
  <c r="I421" i="30"/>
  <c r="H421" i="30"/>
  <c r="G421" i="30"/>
  <c r="F421" i="30"/>
  <c r="E421" i="30"/>
  <c r="K420" i="30"/>
  <c r="J420" i="30"/>
  <c r="H420" i="30"/>
  <c r="G420" i="30"/>
  <c r="F420" i="30"/>
  <c r="E420" i="30"/>
  <c r="D420" i="30"/>
  <c r="C420" i="30"/>
  <c r="B420" i="30"/>
  <c r="A420" i="30"/>
  <c r="F418" i="30"/>
  <c r="C418" i="30"/>
  <c r="C415" i="30"/>
  <c r="A415" i="30"/>
  <c r="J408" i="30"/>
  <c r="H408" i="30"/>
  <c r="J407" i="30"/>
  <c r="H407" i="30"/>
  <c r="J406" i="30"/>
  <c r="H406" i="30"/>
  <c r="J405" i="30"/>
  <c r="H405" i="30"/>
  <c r="J404" i="30"/>
  <c r="H404" i="30"/>
  <c r="J403" i="30"/>
  <c r="H403" i="30"/>
  <c r="J402" i="30"/>
  <c r="H402" i="30"/>
  <c r="J401" i="30"/>
  <c r="H401" i="30"/>
  <c r="J400" i="30"/>
  <c r="H400" i="30"/>
  <c r="J399" i="30"/>
  <c r="H399" i="30"/>
  <c r="J398" i="30"/>
  <c r="H398" i="30"/>
  <c r="J397" i="30"/>
  <c r="H397" i="30"/>
  <c r="J396" i="30"/>
  <c r="H396" i="30"/>
  <c r="J394" i="30"/>
  <c r="H394" i="30"/>
  <c r="J393" i="30"/>
  <c r="H393" i="30"/>
  <c r="J392" i="30"/>
  <c r="H392" i="30"/>
  <c r="J391" i="30"/>
  <c r="H391" i="30"/>
  <c r="J390" i="30"/>
  <c r="H390" i="30"/>
  <c r="H389" i="30"/>
  <c r="J389" i="30" s="1"/>
  <c r="K387" i="30"/>
  <c r="J387" i="30"/>
  <c r="I387" i="30"/>
  <c r="H387" i="30"/>
  <c r="G387" i="30"/>
  <c r="F387" i="30"/>
  <c r="E387" i="30"/>
  <c r="D387" i="30"/>
  <c r="C387" i="30"/>
  <c r="B387" i="30"/>
  <c r="A387" i="30"/>
  <c r="K386" i="30"/>
  <c r="J386" i="30"/>
  <c r="I386" i="30"/>
  <c r="H386" i="30"/>
  <c r="G386" i="30"/>
  <c r="F386" i="30"/>
  <c r="E386" i="30"/>
  <c r="K385" i="30"/>
  <c r="J385" i="30"/>
  <c r="H385" i="30"/>
  <c r="G385" i="30"/>
  <c r="F385" i="30"/>
  <c r="E385" i="30"/>
  <c r="D385" i="30"/>
  <c r="C385" i="30"/>
  <c r="B385" i="30"/>
  <c r="A385" i="30"/>
  <c r="F383" i="30"/>
  <c r="C383" i="30"/>
  <c r="C380" i="30"/>
  <c r="A380" i="30"/>
  <c r="J373" i="30"/>
  <c r="H373" i="30"/>
  <c r="J372" i="30"/>
  <c r="H372" i="30"/>
  <c r="J371" i="30"/>
  <c r="H371" i="30"/>
  <c r="J370" i="30"/>
  <c r="H370" i="30"/>
  <c r="J369" i="30"/>
  <c r="H369" i="30"/>
  <c r="J368" i="30"/>
  <c r="H368" i="30"/>
  <c r="J367" i="30"/>
  <c r="H367" i="30"/>
  <c r="J366" i="30"/>
  <c r="H366" i="30"/>
  <c r="J365" i="30"/>
  <c r="H365" i="30"/>
  <c r="J364" i="30"/>
  <c r="H364" i="30"/>
  <c r="J363" i="30"/>
  <c r="H363" i="30"/>
  <c r="J362" i="30"/>
  <c r="H362" i="30"/>
  <c r="J361" i="30"/>
  <c r="H361" i="30"/>
  <c r="J359" i="30"/>
  <c r="H359" i="30"/>
  <c r="J358" i="30"/>
  <c r="H358" i="30"/>
  <c r="J357" i="30"/>
  <c r="H357" i="30"/>
  <c r="J356" i="30"/>
  <c r="H356" i="30"/>
  <c r="J355" i="30"/>
  <c r="H355" i="30"/>
  <c r="J354" i="30"/>
  <c r="H354" i="30"/>
  <c r="K352" i="30"/>
  <c r="J352" i="30"/>
  <c r="I352" i="30"/>
  <c r="H352" i="30"/>
  <c r="G352" i="30"/>
  <c r="F352" i="30"/>
  <c r="E352" i="30"/>
  <c r="D352" i="30"/>
  <c r="C352" i="30"/>
  <c r="B352" i="30"/>
  <c r="A352" i="30"/>
  <c r="K351" i="30"/>
  <c r="J351" i="30"/>
  <c r="I351" i="30"/>
  <c r="H351" i="30"/>
  <c r="G351" i="30"/>
  <c r="F351" i="30"/>
  <c r="E351" i="30"/>
  <c r="K350" i="30"/>
  <c r="J350" i="30"/>
  <c r="H350" i="30"/>
  <c r="G350" i="30"/>
  <c r="F350" i="30"/>
  <c r="E350" i="30"/>
  <c r="D350" i="30"/>
  <c r="C350" i="30"/>
  <c r="B350" i="30"/>
  <c r="A350" i="30"/>
  <c r="F348" i="30"/>
  <c r="C348" i="30"/>
  <c r="C345" i="30"/>
  <c r="A345" i="30"/>
  <c r="H338" i="30"/>
  <c r="J338" i="30" s="1"/>
  <c r="J337" i="30"/>
  <c r="H337" i="30"/>
  <c r="J336" i="30"/>
  <c r="H336" i="30"/>
  <c r="J335" i="30"/>
  <c r="H335" i="30"/>
  <c r="J334" i="30"/>
  <c r="H334" i="30"/>
  <c r="J333" i="30"/>
  <c r="H333" i="30"/>
  <c r="J332" i="30"/>
  <c r="H332" i="30"/>
  <c r="J331" i="30"/>
  <c r="H331" i="30"/>
  <c r="J330" i="30"/>
  <c r="H330" i="30"/>
  <c r="J329" i="30"/>
  <c r="H329" i="30"/>
  <c r="J328" i="30"/>
  <c r="H328" i="30"/>
  <c r="J327" i="30"/>
  <c r="H327" i="30"/>
  <c r="J326" i="30"/>
  <c r="H326" i="30"/>
  <c r="J324" i="30"/>
  <c r="H324" i="30"/>
  <c r="J323" i="30"/>
  <c r="H323" i="30"/>
  <c r="J322" i="30"/>
  <c r="H322" i="30"/>
  <c r="J321" i="30"/>
  <c r="H321" i="30"/>
  <c r="J320" i="30"/>
  <c r="H320" i="30"/>
  <c r="J319" i="30"/>
  <c r="H319" i="30"/>
  <c r="K317" i="30"/>
  <c r="J317" i="30"/>
  <c r="I317" i="30"/>
  <c r="H317" i="30"/>
  <c r="G317" i="30"/>
  <c r="F317" i="30"/>
  <c r="E317" i="30"/>
  <c r="D317" i="30"/>
  <c r="C317" i="30"/>
  <c r="B317" i="30"/>
  <c r="A317" i="30"/>
  <c r="K316" i="30"/>
  <c r="J316" i="30"/>
  <c r="I316" i="30"/>
  <c r="H316" i="30"/>
  <c r="G316" i="30"/>
  <c r="F316" i="30"/>
  <c r="E316" i="30"/>
  <c r="K315" i="30"/>
  <c r="J315" i="30"/>
  <c r="H315" i="30"/>
  <c r="G315" i="30"/>
  <c r="F315" i="30"/>
  <c r="E315" i="30"/>
  <c r="D315" i="30"/>
  <c r="C315" i="30"/>
  <c r="B315" i="30"/>
  <c r="A315" i="30"/>
  <c r="F313" i="30"/>
  <c r="C313" i="30"/>
  <c r="C310" i="30"/>
  <c r="A310" i="30"/>
  <c r="J303" i="30"/>
  <c r="H303" i="30"/>
  <c r="J302" i="30"/>
  <c r="H302" i="30"/>
  <c r="J301" i="30"/>
  <c r="H301" i="30"/>
  <c r="J300" i="30"/>
  <c r="H300" i="30"/>
  <c r="J299" i="30"/>
  <c r="H299" i="30"/>
  <c r="J298" i="30"/>
  <c r="H298" i="30"/>
  <c r="J297" i="30"/>
  <c r="H297" i="30"/>
  <c r="J296" i="30"/>
  <c r="H296" i="30"/>
  <c r="J295" i="30"/>
  <c r="H295" i="30"/>
  <c r="J294" i="30"/>
  <c r="H294" i="30"/>
  <c r="J293" i="30"/>
  <c r="H293" i="30"/>
  <c r="J292" i="30"/>
  <c r="H292" i="30"/>
  <c r="J291" i="30"/>
  <c r="H291" i="30"/>
  <c r="J289" i="30"/>
  <c r="H289" i="30"/>
  <c r="J288" i="30"/>
  <c r="H288" i="30"/>
  <c r="J287" i="30"/>
  <c r="H287" i="30"/>
  <c r="J286" i="30"/>
  <c r="H286" i="30"/>
  <c r="J285" i="30"/>
  <c r="H285" i="30"/>
  <c r="J284" i="30"/>
  <c r="H284" i="30"/>
  <c r="K282" i="30"/>
  <c r="J282" i="30"/>
  <c r="I282" i="30"/>
  <c r="H282" i="30"/>
  <c r="G282" i="30"/>
  <c r="F282" i="30"/>
  <c r="E282" i="30"/>
  <c r="D282" i="30"/>
  <c r="C282" i="30"/>
  <c r="B282" i="30"/>
  <c r="A282" i="30"/>
  <c r="K281" i="30"/>
  <c r="J281" i="30"/>
  <c r="I281" i="30"/>
  <c r="H281" i="30"/>
  <c r="G281" i="30"/>
  <c r="F281" i="30"/>
  <c r="E281" i="30"/>
  <c r="K280" i="30"/>
  <c r="J280" i="30"/>
  <c r="H280" i="30"/>
  <c r="G280" i="30"/>
  <c r="F280" i="30"/>
  <c r="E280" i="30"/>
  <c r="D280" i="30"/>
  <c r="C280" i="30"/>
  <c r="B280" i="30"/>
  <c r="A280" i="30"/>
  <c r="F278" i="30"/>
  <c r="C278" i="30"/>
  <c r="C275" i="30"/>
  <c r="A275" i="30"/>
  <c r="J268" i="30"/>
  <c r="H268" i="30"/>
  <c r="J267" i="30"/>
  <c r="H267" i="30"/>
  <c r="J266" i="30"/>
  <c r="H266" i="30"/>
  <c r="J265" i="30"/>
  <c r="H265" i="30"/>
  <c r="J264" i="30"/>
  <c r="H264" i="30"/>
  <c r="J263" i="30"/>
  <c r="H263" i="30"/>
  <c r="J262" i="30"/>
  <c r="H262" i="30"/>
  <c r="J261" i="30"/>
  <c r="H261" i="30"/>
  <c r="J260" i="30"/>
  <c r="H260" i="30"/>
  <c r="J259" i="30"/>
  <c r="H259" i="30"/>
  <c r="J258" i="30"/>
  <c r="H258" i="30"/>
  <c r="J257" i="30"/>
  <c r="H257" i="30"/>
  <c r="J256" i="30"/>
  <c r="H256" i="30"/>
  <c r="J254" i="30"/>
  <c r="H254" i="30"/>
  <c r="J253" i="30"/>
  <c r="H253" i="30"/>
  <c r="J252" i="30"/>
  <c r="H252" i="30"/>
  <c r="J251" i="30"/>
  <c r="H251" i="30"/>
  <c r="J250" i="30"/>
  <c r="H250" i="30"/>
  <c r="J249" i="30"/>
  <c r="H249" i="30"/>
  <c r="K247" i="30"/>
  <c r="J247" i="30"/>
  <c r="I247" i="30"/>
  <c r="H247" i="30"/>
  <c r="G247" i="30"/>
  <c r="F247" i="30"/>
  <c r="E247" i="30"/>
  <c r="D247" i="30"/>
  <c r="C247" i="30"/>
  <c r="B247" i="30"/>
  <c r="A247" i="30"/>
  <c r="K246" i="30"/>
  <c r="J246" i="30"/>
  <c r="I246" i="30"/>
  <c r="H246" i="30"/>
  <c r="G246" i="30"/>
  <c r="F246" i="30"/>
  <c r="E246" i="30"/>
  <c r="K245" i="30"/>
  <c r="J245" i="30"/>
  <c r="H245" i="30"/>
  <c r="G245" i="30"/>
  <c r="F245" i="30"/>
  <c r="E245" i="30"/>
  <c r="D245" i="30"/>
  <c r="C245" i="30"/>
  <c r="B245" i="30"/>
  <c r="A245" i="30"/>
  <c r="F243" i="30"/>
  <c r="C243" i="30"/>
  <c r="C240" i="30"/>
  <c r="A240" i="30"/>
  <c r="J233" i="30"/>
  <c r="H233" i="30"/>
  <c r="J232" i="30"/>
  <c r="H232" i="30"/>
  <c r="J231" i="30"/>
  <c r="H231" i="30"/>
  <c r="J230" i="30"/>
  <c r="H230" i="30"/>
  <c r="J229" i="30"/>
  <c r="H229" i="30"/>
  <c r="J228" i="30"/>
  <c r="H228" i="30"/>
  <c r="J227" i="30"/>
  <c r="H227" i="30"/>
  <c r="J226" i="30"/>
  <c r="H226" i="30"/>
  <c r="J225" i="30"/>
  <c r="H225" i="30"/>
  <c r="J224" i="30"/>
  <c r="H224" i="30"/>
  <c r="J223" i="30"/>
  <c r="H223" i="30"/>
  <c r="J222" i="30"/>
  <c r="H222" i="30"/>
  <c r="J221" i="30"/>
  <c r="H221" i="30"/>
  <c r="J219" i="30"/>
  <c r="H219" i="30"/>
  <c r="J218" i="30"/>
  <c r="H218" i="30"/>
  <c r="J217" i="30"/>
  <c r="H217" i="30"/>
  <c r="J216" i="30"/>
  <c r="H216" i="30"/>
  <c r="J215" i="30"/>
  <c r="H215" i="30"/>
  <c r="J214" i="30"/>
  <c r="H214" i="30"/>
  <c r="K212" i="30"/>
  <c r="J212" i="30"/>
  <c r="I212" i="30"/>
  <c r="H212" i="30"/>
  <c r="G212" i="30"/>
  <c r="F212" i="30"/>
  <c r="E212" i="30"/>
  <c r="D212" i="30"/>
  <c r="C212" i="30"/>
  <c r="B212" i="30"/>
  <c r="A212" i="30"/>
  <c r="K211" i="30"/>
  <c r="J211" i="30"/>
  <c r="I211" i="30"/>
  <c r="H211" i="30"/>
  <c r="G211" i="30"/>
  <c r="F211" i="30"/>
  <c r="E211" i="30"/>
  <c r="K210" i="30"/>
  <c r="J210" i="30"/>
  <c r="H210" i="30"/>
  <c r="G210" i="30"/>
  <c r="F210" i="30"/>
  <c r="E210" i="30"/>
  <c r="D210" i="30"/>
  <c r="C210" i="30"/>
  <c r="B210" i="30"/>
  <c r="A210" i="30"/>
  <c r="F208" i="30"/>
  <c r="C208" i="30"/>
  <c r="C205" i="30"/>
  <c r="A205" i="30"/>
  <c r="J198" i="30"/>
  <c r="H198" i="30"/>
  <c r="J197" i="30"/>
  <c r="H197" i="30"/>
  <c r="J196" i="30"/>
  <c r="H196" i="30"/>
  <c r="J195" i="30"/>
  <c r="H195" i="30"/>
  <c r="J194" i="30"/>
  <c r="H194" i="30"/>
  <c r="J193" i="30"/>
  <c r="H193" i="30"/>
  <c r="J192" i="30"/>
  <c r="H192" i="30"/>
  <c r="J191" i="30"/>
  <c r="H191" i="30"/>
  <c r="J190" i="30"/>
  <c r="H190" i="30"/>
  <c r="J189" i="30"/>
  <c r="H189" i="30"/>
  <c r="J188" i="30"/>
  <c r="H188" i="30"/>
  <c r="J187" i="30"/>
  <c r="H187" i="30"/>
  <c r="J186" i="30"/>
  <c r="H186" i="30"/>
  <c r="J184" i="30"/>
  <c r="H184" i="30"/>
  <c r="J183" i="30"/>
  <c r="H183" i="30"/>
  <c r="J182" i="30"/>
  <c r="H182" i="30"/>
  <c r="J181" i="30"/>
  <c r="H181" i="30"/>
  <c r="J180" i="30"/>
  <c r="H180" i="30"/>
  <c r="H179" i="30"/>
  <c r="J179" i="30" s="1"/>
  <c r="K177" i="30"/>
  <c r="J177" i="30"/>
  <c r="I177" i="30"/>
  <c r="H177" i="30"/>
  <c r="G177" i="30"/>
  <c r="F177" i="30"/>
  <c r="E177" i="30"/>
  <c r="D177" i="30"/>
  <c r="C177" i="30"/>
  <c r="B177" i="30"/>
  <c r="A177" i="30"/>
  <c r="K176" i="30"/>
  <c r="J176" i="30"/>
  <c r="I176" i="30"/>
  <c r="H176" i="30"/>
  <c r="G176" i="30"/>
  <c r="F176" i="30"/>
  <c r="E176" i="30"/>
  <c r="K175" i="30"/>
  <c r="J175" i="30"/>
  <c r="H175" i="30"/>
  <c r="G175" i="30"/>
  <c r="F175" i="30"/>
  <c r="E175" i="30"/>
  <c r="D175" i="30"/>
  <c r="C175" i="30"/>
  <c r="B175" i="30"/>
  <c r="A175" i="30"/>
  <c r="F173" i="30"/>
  <c r="C173" i="30"/>
  <c r="C170" i="30"/>
  <c r="A170" i="30"/>
  <c r="J163" i="30"/>
  <c r="H163" i="30"/>
  <c r="J162" i="30"/>
  <c r="H162" i="30"/>
  <c r="J161" i="30"/>
  <c r="H161" i="30"/>
  <c r="J160" i="30"/>
  <c r="H160" i="30"/>
  <c r="J159" i="30"/>
  <c r="H159" i="30"/>
  <c r="J158" i="30"/>
  <c r="H158" i="30"/>
  <c r="J157" i="30"/>
  <c r="H157" i="30"/>
  <c r="J156" i="30"/>
  <c r="H156" i="30"/>
  <c r="J155" i="30"/>
  <c r="H155" i="30"/>
  <c r="J154" i="30"/>
  <c r="H154" i="30"/>
  <c r="J153" i="30"/>
  <c r="H153" i="30"/>
  <c r="J152" i="30"/>
  <c r="H152" i="30"/>
  <c r="J151" i="30"/>
  <c r="H151" i="30"/>
  <c r="J149" i="30"/>
  <c r="H149" i="30"/>
  <c r="J148" i="30"/>
  <c r="H148" i="30"/>
  <c r="J147" i="30"/>
  <c r="H147" i="30"/>
  <c r="J146" i="30"/>
  <c r="H146" i="30"/>
  <c r="J145" i="30"/>
  <c r="H145" i="30"/>
  <c r="J144" i="30"/>
  <c r="H144" i="30"/>
  <c r="K142" i="30"/>
  <c r="J142" i="30"/>
  <c r="I142" i="30"/>
  <c r="H142" i="30"/>
  <c r="G142" i="30"/>
  <c r="F142" i="30"/>
  <c r="E142" i="30"/>
  <c r="D142" i="30"/>
  <c r="C142" i="30"/>
  <c r="B142" i="30"/>
  <c r="A142" i="30"/>
  <c r="K141" i="30"/>
  <c r="J141" i="30"/>
  <c r="I141" i="30"/>
  <c r="H141" i="30"/>
  <c r="G141" i="30"/>
  <c r="F141" i="30"/>
  <c r="E141" i="30"/>
  <c r="K140" i="30"/>
  <c r="J140" i="30"/>
  <c r="H140" i="30"/>
  <c r="G140" i="30"/>
  <c r="F140" i="30"/>
  <c r="E140" i="30"/>
  <c r="D140" i="30"/>
  <c r="C140" i="30"/>
  <c r="B140" i="30"/>
  <c r="A140" i="30"/>
  <c r="F138" i="30"/>
  <c r="C138" i="30"/>
  <c r="C135" i="30"/>
  <c r="A135" i="30"/>
  <c r="J688" i="12"/>
  <c r="H688" i="12"/>
  <c r="J687" i="12"/>
  <c r="H687" i="12"/>
  <c r="J686" i="12"/>
  <c r="H686" i="12"/>
  <c r="J685" i="12"/>
  <c r="H685" i="12"/>
  <c r="J684" i="12"/>
  <c r="H684" i="12"/>
  <c r="J683" i="12"/>
  <c r="H683" i="12"/>
  <c r="J682" i="12"/>
  <c r="H682" i="12"/>
  <c r="J681" i="12"/>
  <c r="H681" i="12"/>
  <c r="J680" i="12"/>
  <c r="H680" i="12"/>
  <c r="J679" i="12"/>
  <c r="H679" i="12"/>
  <c r="J678" i="12"/>
  <c r="H678" i="12"/>
  <c r="J676" i="12"/>
  <c r="H676" i="12"/>
  <c r="J675" i="12"/>
  <c r="H675" i="12"/>
  <c r="J674" i="12"/>
  <c r="H674" i="12"/>
  <c r="J673" i="12"/>
  <c r="H673" i="12"/>
  <c r="J672" i="12"/>
  <c r="H672" i="12"/>
  <c r="J671" i="12"/>
  <c r="H671" i="12"/>
  <c r="J670" i="12"/>
  <c r="H670" i="12"/>
  <c r="H669" i="12"/>
  <c r="J669" i="12" s="1"/>
  <c r="K667" i="12"/>
  <c r="J667" i="12"/>
  <c r="I667" i="12"/>
  <c r="H667" i="12"/>
  <c r="G667" i="12"/>
  <c r="F667" i="12"/>
  <c r="E667" i="12"/>
  <c r="D667" i="12"/>
  <c r="C667" i="12"/>
  <c r="B667" i="12"/>
  <c r="A667" i="12"/>
  <c r="K666" i="12"/>
  <c r="J666" i="12"/>
  <c r="I666" i="12"/>
  <c r="H666" i="12"/>
  <c r="G666" i="12"/>
  <c r="F666" i="12"/>
  <c r="E666" i="12"/>
  <c r="K665" i="12"/>
  <c r="J665" i="12"/>
  <c r="H665" i="12"/>
  <c r="G665" i="12"/>
  <c r="F665" i="12"/>
  <c r="E665" i="12"/>
  <c r="D665" i="12"/>
  <c r="C665" i="12"/>
  <c r="B665" i="12"/>
  <c r="A665" i="12"/>
  <c r="F663" i="12"/>
  <c r="C663" i="12"/>
  <c r="C660" i="12"/>
  <c r="A660" i="12"/>
  <c r="J654" i="12"/>
  <c r="H654" i="12"/>
  <c r="J653" i="12"/>
  <c r="H653" i="12"/>
  <c r="J652" i="12"/>
  <c r="H652" i="12"/>
  <c r="J651" i="12"/>
  <c r="H651" i="12"/>
  <c r="J650" i="12"/>
  <c r="H650" i="12"/>
  <c r="J649" i="12"/>
  <c r="H649" i="12"/>
  <c r="J648" i="12"/>
  <c r="H648" i="12"/>
  <c r="J647" i="12"/>
  <c r="H647" i="12"/>
  <c r="J646" i="12"/>
  <c r="H646" i="12"/>
  <c r="J645" i="12"/>
  <c r="H645" i="12"/>
  <c r="J644" i="12"/>
  <c r="H644" i="12"/>
  <c r="J642" i="12"/>
  <c r="H642" i="12"/>
  <c r="J641" i="12"/>
  <c r="H641" i="12"/>
  <c r="J640" i="12"/>
  <c r="H640" i="12"/>
  <c r="J639" i="12"/>
  <c r="H639" i="12"/>
  <c r="J638" i="12"/>
  <c r="H638" i="12"/>
  <c r="J637" i="12"/>
  <c r="H637" i="12"/>
  <c r="J636" i="12"/>
  <c r="H636" i="12"/>
  <c r="H635" i="12"/>
  <c r="J635" i="12" s="1"/>
  <c r="K633" i="12"/>
  <c r="J633" i="12"/>
  <c r="I633" i="12"/>
  <c r="H633" i="12"/>
  <c r="G633" i="12"/>
  <c r="F633" i="12"/>
  <c r="E633" i="12"/>
  <c r="D633" i="12"/>
  <c r="C633" i="12"/>
  <c r="B633" i="12"/>
  <c r="A633" i="12"/>
  <c r="K632" i="12"/>
  <c r="J632" i="12"/>
  <c r="I632" i="12"/>
  <c r="H632" i="12"/>
  <c r="G632" i="12"/>
  <c r="F632" i="12"/>
  <c r="E632" i="12"/>
  <c r="K631" i="12"/>
  <c r="J631" i="12"/>
  <c r="H631" i="12"/>
  <c r="G631" i="12"/>
  <c r="F631" i="12"/>
  <c r="E631" i="12"/>
  <c r="D631" i="12"/>
  <c r="C631" i="12"/>
  <c r="B631" i="12"/>
  <c r="A631" i="12"/>
  <c r="F629" i="12"/>
  <c r="C629" i="12"/>
  <c r="C626" i="12"/>
  <c r="A626" i="12"/>
  <c r="J618" i="12"/>
  <c r="H618" i="12"/>
  <c r="J617" i="12"/>
  <c r="H617" i="12"/>
  <c r="J616" i="12"/>
  <c r="H616" i="12"/>
  <c r="J615" i="12"/>
  <c r="H615" i="12"/>
  <c r="J614" i="12"/>
  <c r="H614" i="12"/>
  <c r="J613" i="12"/>
  <c r="H613" i="12"/>
  <c r="J612" i="12"/>
  <c r="H612" i="12"/>
  <c r="J611" i="12"/>
  <c r="H611" i="12"/>
  <c r="J610" i="12"/>
  <c r="H610" i="12"/>
  <c r="J609" i="12"/>
  <c r="H609" i="12"/>
  <c r="J608" i="12"/>
  <c r="H608" i="12"/>
  <c r="J606" i="12"/>
  <c r="H606" i="12"/>
  <c r="J605" i="12"/>
  <c r="H605" i="12"/>
  <c r="J604" i="12"/>
  <c r="H604" i="12"/>
  <c r="J603" i="12"/>
  <c r="H603" i="12"/>
  <c r="J602" i="12"/>
  <c r="H602" i="12"/>
  <c r="J601" i="12"/>
  <c r="H601" i="12"/>
  <c r="J600" i="12"/>
  <c r="H600" i="12"/>
  <c r="J599" i="12"/>
  <c r="H599" i="12"/>
  <c r="K597" i="12"/>
  <c r="J597" i="12"/>
  <c r="I597" i="12"/>
  <c r="H597" i="12"/>
  <c r="G597" i="12"/>
  <c r="F597" i="12"/>
  <c r="E597" i="12"/>
  <c r="D597" i="12"/>
  <c r="C597" i="12"/>
  <c r="B597" i="12"/>
  <c r="A597" i="12"/>
  <c r="K596" i="12"/>
  <c r="J596" i="12"/>
  <c r="I596" i="12"/>
  <c r="H596" i="12"/>
  <c r="G596" i="12"/>
  <c r="F596" i="12"/>
  <c r="E596" i="12"/>
  <c r="K595" i="12"/>
  <c r="J595" i="12"/>
  <c r="H595" i="12"/>
  <c r="G595" i="12"/>
  <c r="F595" i="12"/>
  <c r="E595" i="12"/>
  <c r="D595" i="12"/>
  <c r="C595" i="12"/>
  <c r="B595" i="12"/>
  <c r="A595" i="12"/>
  <c r="F593" i="12"/>
  <c r="C593" i="12"/>
  <c r="C590" i="12"/>
  <c r="A590" i="12"/>
  <c r="J583" i="12"/>
  <c r="H583" i="12"/>
  <c r="J582" i="12"/>
  <c r="H582" i="12"/>
  <c r="J581" i="12"/>
  <c r="H581" i="12"/>
  <c r="J580" i="12"/>
  <c r="H580" i="12"/>
  <c r="J579" i="12"/>
  <c r="H579" i="12"/>
  <c r="J578" i="12"/>
  <c r="H578" i="12"/>
  <c r="J577" i="12"/>
  <c r="H577" i="12"/>
  <c r="J576" i="12"/>
  <c r="H576" i="12"/>
  <c r="J575" i="12"/>
  <c r="H575" i="12"/>
  <c r="J574" i="12"/>
  <c r="H574" i="12"/>
  <c r="J573" i="12"/>
  <c r="H573" i="12"/>
  <c r="J571" i="12"/>
  <c r="H571" i="12"/>
  <c r="J570" i="12"/>
  <c r="H570" i="12"/>
  <c r="J569" i="12"/>
  <c r="H569" i="12"/>
  <c r="J568" i="12"/>
  <c r="H568" i="12"/>
  <c r="J567" i="12"/>
  <c r="H567" i="12"/>
  <c r="J566" i="12"/>
  <c r="H566" i="12"/>
  <c r="J565" i="12"/>
  <c r="H565" i="12"/>
  <c r="H564" i="12"/>
  <c r="J564" i="12" s="1"/>
  <c r="K562" i="12"/>
  <c r="J562" i="12"/>
  <c r="I562" i="12"/>
  <c r="H562" i="12"/>
  <c r="G562" i="12"/>
  <c r="F562" i="12"/>
  <c r="E562" i="12"/>
  <c r="D562" i="12"/>
  <c r="C562" i="12"/>
  <c r="B562" i="12"/>
  <c r="A562" i="12"/>
  <c r="K561" i="12"/>
  <c r="J561" i="12"/>
  <c r="I561" i="12"/>
  <c r="H561" i="12"/>
  <c r="G561" i="12"/>
  <c r="F561" i="12"/>
  <c r="E561" i="12"/>
  <c r="K560" i="12"/>
  <c r="J560" i="12"/>
  <c r="H560" i="12"/>
  <c r="G560" i="12"/>
  <c r="F560" i="12"/>
  <c r="E560" i="12"/>
  <c r="D560" i="12"/>
  <c r="C560" i="12"/>
  <c r="B560" i="12"/>
  <c r="A560" i="12"/>
  <c r="F558" i="12"/>
  <c r="C558" i="12"/>
  <c r="C555" i="12"/>
  <c r="A555" i="12"/>
  <c r="J548" i="12"/>
  <c r="H548" i="12"/>
  <c r="J547" i="12"/>
  <c r="H547" i="12"/>
  <c r="J546" i="12"/>
  <c r="H546" i="12"/>
  <c r="J545" i="12"/>
  <c r="H545" i="12"/>
  <c r="J544" i="12"/>
  <c r="H544" i="12"/>
  <c r="J543" i="12"/>
  <c r="H543" i="12"/>
  <c r="J542" i="12"/>
  <c r="H542" i="12"/>
  <c r="J541" i="12"/>
  <c r="H541" i="12"/>
  <c r="J540" i="12"/>
  <c r="H540" i="12"/>
  <c r="J539" i="12"/>
  <c r="H539" i="12"/>
  <c r="J538" i="12"/>
  <c r="H538" i="12"/>
  <c r="J536" i="12"/>
  <c r="H536" i="12"/>
  <c r="J535" i="12"/>
  <c r="H535" i="12"/>
  <c r="J534" i="12"/>
  <c r="H534" i="12"/>
  <c r="J533" i="12"/>
  <c r="H533" i="12"/>
  <c r="J532" i="12"/>
  <c r="H532" i="12"/>
  <c r="J531" i="12"/>
  <c r="H531" i="12"/>
  <c r="J530" i="12"/>
  <c r="H530" i="12"/>
  <c r="J529" i="12"/>
  <c r="H529" i="12"/>
  <c r="K527" i="12"/>
  <c r="J527" i="12"/>
  <c r="I527" i="12"/>
  <c r="H527" i="12"/>
  <c r="G527" i="12"/>
  <c r="F527" i="12"/>
  <c r="E527" i="12"/>
  <c r="D527" i="12"/>
  <c r="C527" i="12"/>
  <c r="B527" i="12"/>
  <c r="A527" i="12"/>
  <c r="K526" i="12"/>
  <c r="J526" i="12"/>
  <c r="I526" i="12"/>
  <c r="H526" i="12"/>
  <c r="G526" i="12"/>
  <c r="F526" i="12"/>
  <c r="E526" i="12"/>
  <c r="K525" i="12"/>
  <c r="J525" i="12"/>
  <c r="H525" i="12"/>
  <c r="G525" i="12"/>
  <c r="F525" i="12"/>
  <c r="E525" i="12"/>
  <c r="D525" i="12"/>
  <c r="C525" i="12"/>
  <c r="B525" i="12"/>
  <c r="A525" i="12"/>
  <c r="F523" i="12"/>
  <c r="C523" i="12"/>
  <c r="C520" i="12"/>
  <c r="A520" i="12"/>
  <c r="J513" i="12"/>
  <c r="H513" i="12"/>
  <c r="J512" i="12"/>
  <c r="H512" i="12"/>
  <c r="J511" i="12"/>
  <c r="H511" i="12"/>
  <c r="J510" i="12"/>
  <c r="H510" i="12"/>
  <c r="J509" i="12"/>
  <c r="H509" i="12"/>
  <c r="J508" i="12"/>
  <c r="H508" i="12"/>
  <c r="J507" i="12"/>
  <c r="H507" i="12"/>
  <c r="J506" i="12"/>
  <c r="H506" i="12"/>
  <c r="J505" i="12"/>
  <c r="H505" i="12"/>
  <c r="J504" i="12"/>
  <c r="H504" i="12"/>
  <c r="J503" i="12"/>
  <c r="H503" i="12"/>
  <c r="J501" i="12"/>
  <c r="H501" i="12"/>
  <c r="J500" i="12"/>
  <c r="H500" i="12"/>
  <c r="J499" i="12"/>
  <c r="H499" i="12"/>
  <c r="J498" i="12"/>
  <c r="H498" i="12"/>
  <c r="J497" i="12"/>
  <c r="H497" i="12"/>
  <c r="J496" i="12"/>
  <c r="H496" i="12"/>
  <c r="J495" i="12"/>
  <c r="H495" i="12"/>
  <c r="H494" i="12"/>
  <c r="J494" i="12" s="1"/>
  <c r="K492" i="12"/>
  <c r="J492" i="12"/>
  <c r="I492" i="12"/>
  <c r="H492" i="12"/>
  <c r="G492" i="12"/>
  <c r="F492" i="12"/>
  <c r="E492" i="12"/>
  <c r="D492" i="12"/>
  <c r="C492" i="12"/>
  <c r="B492" i="12"/>
  <c r="A492" i="12"/>
  <c r="K491" i="12"/>
  <c r="J491" i="12"/>
  <c r="I491" i="12"/>
  <c r="H491" i="12"/>
  <c r="G491" i="12"/>
  <c r="F491" i="12"/>
  <c r="E491" i="12"/>
  <c r="K490" i="12"/>
  <c r="J490" i="12"/>
  <c r="H490" i="12"/>
  <c r="G490" i="12"/>
  <c r="F490" i="12"/>
  <c r="E490" i="12"/>
  <c r="D490" i="12"/>
  <c r="C490" i="12"/>
  <c r="B490" i="12"/>
  <c r="A490" i="12"/>
  <c r="F488" i="12"/>
  <c r="C488" i="12"/>
  <c r="C485" i="12"/>
  <c r="A485" i="12"/>
  <c r="J478" i="12"/>
  <c r="H478" i="12"/>
  <c r="J477" i="12"/>
  <c r="H477" i="12"/>
  <c r="J476" i="12"/>
  <c r="H476" i="12"/>
  <c r="J475" i="12"/>
  <c r="H475" i="12"/>
  <c r="J474" i="12"/>
  <c r="H474" i="12"/>
  <c r="J473" i="12"/>
  <c r="H473" i="12"/>
  <c r="J472" i="12"/>
  <c r="H472" i="12"/>
  <c r="J471" i="12"/>
  <c r="H471" i="12"/>
  <c r="J470" i="12"/>
  <c r="H470" i="12"/>
  <c r="J469" i="12"/>
  <c r="H469" i="12"/>
  <c r="J468" i="12"/>
  <c r="H468" i="12"/>
  <c r="J466" i="12"/>
  <c r="H466" i="12"/>
  <c r="J465" i="12"/>
  <c r="H465" i="12"/>
  <c r="J464" i="12"/>
  <c r="H464" i="12"/>
  <c r="J463" i="12"/>
  <c r="H463" i="12"/>
  <c r="J462" i="12"/>
  <c r="H462" i="12"/>
  <c r="J461" i="12"/>
  <c r="H461" i="12"/>
  <c r="J460" i="12"/>
  <c r="H460" i="12"/>
  <c r="H459" i="12"/>
  <c r="J459" i="12" s="1"/>
  <c r="K457" i="12"/>
  <c r="J457" i="12"/>
  <c r="I457" i="12"/>
  <c r="H457" i="12"/>
  <c r="G457" i="12"/>
  <c r="F457" i="12"/>
  <c r="E457" i="12"/>
  <c r="D457" i="12"/>
  <c r="C457" i="12"/>
  <c r="B457" i="12"/>
  <c r="A457" i="12"/>
  <c r="K456" i="12"/>
  <c r="J456" i="12"/>
  <c r="I456" i="12"/>
  <c r="H456" i="12"/>
  <c r="G456" i="12"/>
  <c r="F456" i="12"/>
  <c r="E456" i="12"/>
  <c r="K455" i="12"/>
  <c r="J455" i="12"/>
  <c r="H455" i="12"/>
  <c r="G455" i="12"/>
  <c r="F455" i="12"/>
  <c r="E455" i="12"/>
  <c r="D455" i="12"/>
  <c r="C455" i="12"/>
  <c r="B455" i="12"/>
  <c r="A455" i="12"/>
  <c r="F453" i="12"/>
  <c r="C453" i="12"/>
  <c r="C450" i="12"/>
  <c r="A450" i="12"/>
  <c r="J443" i="12"/>
  <c r="H443" i="12"/>
  <c r="J442" i="12"/>
  <c r="H442" i="12"/>
  <c r="J441" i="12"/>
  <c r="H441" i="12"/>
  <c r="J440" i="12"/>
  <c r="H440" i="12"/>
  <c r="J439" i="12"/>
  <c r="H439" i="12"/>
  <c r="J438" i="12"/>
  <c r="H438" i="12"/>
  <c r="J437" i="12"/>
  <c r="H437" i="12"/>
  <c r="J436" i="12"/>
  <c r="H436" i="12"/>
  <c r="J435" i="12"/>
  <c r="H435" i="12"/>
  <c r="J434" i="12"/>
  <c r="H434" i="12"/>
  <c r="J433" i="12"/>
  <c r="H433" i="12"/>
  <c r="J431" i="12"/>
  <c r="H431" i="12"/>
  <c r="J430" i="12"/>
  <c r="H430" i="12"/>
  <c r="J429" i="12"/>
  <c r="H429" i="12"/>
  <c r="J428" i="12"/>
  <c r="H428" i="12"/>
  <c r="J427" i="12"/>
  <c r="H427" i="12"/>
  <c r="J426" i="12"/>
  <c r="H426" i="12"/>
  <c r="J425" i="12"/>
  <c r="H425" i="12"/>
  <c r="H424" i="12"/>
  <c r="J424" i="12" s="1"/>
  <c r="K422" i="12"/>
  <c r="J422" i="12"/>
  <c r="I422" i="12"/>
  <c r="H422" i="12"/>
  <c r="G422" i="12"/>
  <c r="F422" i="12"/>
  <c r="E422" i="12"/>
  <c r="D422" i="12"/>
  <c r="C422" i="12"/>
  <c r="B422" i="12"/>
  <c r="A422" i="12"/>
  <c r="K421" i="12"/>
  <c r="J421" i="12"/>
  <c r="I421" i="12"/>
  <c r="H421" i="12"/>
  <c r="G421" i="12"/>
  <c r="F421" i="12"/>
  <c r="E421" i="12"/>
  <c r="K420" i="12"/>
  <c r="J420" i="12"/>
  <c r="H420" i="12"/>
  <c r="G420" i="12"/>
  <c r="F420" i="12"/>
  <c r="E420" i="12"/>
  <c r="D420" i="12"/>
  <c r="C420" i="12"/>
  <c r="B420" i="12"/>
  <c r="A420" i="12"/>
  <c r="F418" i="12"/>
  <c r="C418" i="12"/>
  <c r="C415" i="12"/>
  <c r="A415" i="12"/>
  <c r="J408" i="12"/>
  <c r="H408" i="12"/>
  <c r="J407" i="12"/>
  <c r="H407" i="12"/>
  <c r="J406" i="12"/>
  <c r="H406" i="12"/>
  <c r="J405" i="12"/>
  <c r="H405" i="12"/>
  <c r="J404" i="12"/>
  <c r="H404" i="12"/>
  <c r="J403" i="12"/>
  <c r="H403" i="12"/>
  <c r="J402" i="12"/>
  <c r="H402" i="12"/>
  <c r="J401" i="12"/>
  <c r="H401" i="12"/>
  <c r="J400" i="12"/>
  <c r="H400" i="12"/>
  <c r="J399" i="12"/>
  <c r="H399" i="12"/>
  <c r="J398" i="12"/>
  <c r="H398" i="12"/>
  <c r="J396" i="12"/>
  <c r="H396" i="12"/>
  <c r="J395" i="12"/>
  <c r="H395" i="12"/>
  <c r="J394" i="12"/>
  <c r="H394" i="12"/>
  <c r="J393" i="12"/>
  <c r="H393" i="12"/>
  <c r="J392" i="12"/>
  <c r="H392" i="12"/>
  <c r="J391" i="12"/>
  <c r="H391" i="12"/>
  <c r="J390" i="12"/>
  <c r="H390" i="12"/>
  <c r="H389" i="12"/>
  <c r="J389" i="12" s="1"/>
  <c r="K387" i="12"/>
  <c r="J387" i="12"/>
  <c r="I387" i="12"/>
  <c r="H387" i="12"/>
  <c r="G387" i="12"/>
  <c r="F387" i="12"/>
  <c r="E387" i="12"/>
  <c r="D387" i="12"/>
  <c r="C387" i="12"/>
  <c r="B387" i="12"/>
  <c r="A387" i="12"/>
  <c r="K386" i="12"/>
  <c r="J386" i="12"/>
  <c r="I386" i="12"/>
  <c r="H386" i="12"/>
  <c r="G386" i="12"/>
  <c r="F386" i="12"/>
  <c r="E386" i="12"/>
  <c r="K385" i="12"/>
  <c r="J385" i="12"/>
  <c r="H385" i="12"/>
  <c r="G385" i="12"/>
  <c r="F385" i="12"/>
  <c r="E385" i="12"/>
  <c r="D385" i="12"/>
  <c r="C385" i="12"/>
  <c r="B385" i="12"/>
  <c r="A385" i="12"/>
  <c r="F383" i="12"/>
  <c r="C383" i="12"/>
  <c r="C380" i="12"/>
  <c r="A380" i="12"/>
  <c r="J373" i="12"/>
  <c r="H373" i="12"/>
  <c r="J372" i="12"/>
  <c r="H372" i="12"/>
  <c r="J371" i="12"/>
  <c r="H371" i="12"/>
  <c r="J370" i="12"/>
  <c r="H370" i="12"/>
  <c r="J369" i="12"/>
  <c r="H369" i="12"/>
  <c r="J368" i="12"/>
  <c r="H368" i="12"/>
  <c r="J367" i="12"/>
  <c r="H367" i="12"/>
  <c r="J366" i="12"/>
  <c r="H366" i="12"/>
  <c r="J365" i="12"/>
  <c r="H365" i="12"/>
  <c r="J364" i="12"/>
  <c r="H364" i="12"/>
  <c r="J363" i="12"/>
  <c r="H363" i="12"/>
  <c r="J361" i="12"/>
  <c r="H361" i="12"/>
  <c r="J360" i="12"/>
  <c r="H360" i="12"/>
  <c r="J359" i="12"/>
  <c r="H359" i="12"/>
  <c r="J358" i="12"/>
  <c r="H358" i="12"/>
  <c r="J357" i="12"/>
  <c r="H357" i="12"/>
  <c r="J356" i="12"/>
  <c r="H356" i="12"/>
  <c r="J355" i="12"/>
  <c r="H355" i="12"/>
  <c r="H354" i="12"/>
  <c r="J354" i="12" s="1"/>
  <c r="K352" i="12"/>
  <c r="J352" i="12"/>
  <c r="I352" i="12"/>
  <c r="H352" i="12"/>
  <c r="G352" i="12"/>
  <c r="F352" i="12"/>
  <c r="E352" i="12"/>
  <c r="D352" i="12"/>
  <c r="C352" i="12"/>
  <c r="B352" i="12"/>
  <c r="A352" i="12"/>
  <c r="K351" i="12"/>
  <c r="J351" i="12"/>
  <c r="I351" i="12"/>
  <c r="H351" i="12"/>
  <c r="G351" i="12"/>
  <c r="F351" i="12"/>
  <c r="E351" i="12"/>
  <c r="K350" i="12"/>
  <c r="J350" i="12"/>
  <c r="H350" i="12"/>
  <c r="G350" i="12"/>
  <c r="F350" i="12"/>
  <c r="E350" i="12"/>
  <c r="D350" i="12"/>
  <c r="C350" i="12"/>
  <c r="B350" i="12"/>
  <c r="A350" i="12"/>
  <c r="F348" i="12"/>
  <c r="C348" i="12"/>
  <c r="C345" i="12"/>
  <c r="A345" i="12"/>
  <c r="J338" i="12"/>
  <c r="H338" i="12"/>
  <c r="J337" i="12"/>
  <c r="H337" i="12"/>
  <c r="J336" i="12"/>
  <c r="H336" i="12"/>
  <c r="J335" i="12"/>
  <c r="H335" i="12"/>
  <c r="J334" i="12"/>
  <c r="H334" i="12"/>
  <c r="J333" i="12"/>
  <c r="H333" i="12"/>
  <c r="J332" i="12"/>
  <c r="H332" i="12"/>
  <c r="J331" i="12"/>
  <c r="H331" i="12"/>
  <c r="J330" i="12"/>
  <c r="H330" i="12"/>
  <c r="J329" i="12"/>
  <c r="H329" i="12"/>
  <c r="J328" i="12"/>
  <c r="H328" i="12"/>
  <c r="J326" i="12"/>
  <c r="H326" i="12"/>
  <c r="J325" i="12"/>
  <c r="H325" i="12"/>
  <c r="J324" i="12"/>
  <c r="H324" i="12"/>
  <c r="J323" i="12"/>
  <c r="H323" i="12"/>
  <c r="J322" i="12"/>
  <c r="H322" i="12"/>
  <c r="J321" i="12"/>
  <c r="H321" i="12"/>
  <c r="J320" i="12"/>
  <c r="H320" i="12"/>
  <c r="H319" i="12"/>
  <c r="J319" i="12" s="1"/>
  <c r="K317" i="12"/>
  <c r="J317" i="12"/>
  <c r="I317" i="12"/>
  <c r="H317" i="12"/>
  <c r="G317" i="12"/>
  <c r="F317" i="12"/>
  <c r="E317" i="12"/>
  <c r="D317" i="12"/>
  <c r="C317" i="12"/>
  <c r="B317" i="12"/>
  <c r="A317" i="12"/>
  <c r="K316" i="12"/>
  <c r="J316" i="12"/>
  <c r="I316" i="12"/>
  <c r="H316" i="12"/>
  <c r="G316" i="12"/>
  <c r="F316" i="12"/>
  <c r="E316" i="12"/>
  <c r="K315" i="12"/>
  <c r="J315" i="12"/>
  <c r="H315" i="12"/>
  <c r="G315" i="12"/>
  <c r="F315" i="12"/>
  <c r="E315" i="12"/>
  <c r="D315" i="12"/>
  <c r="C315" i="12"/>
  <c r="B315" i="12"/>
  <c r="A315" i="12"/>
  <c r="F313" i="12"/>
  <c r="C313" i="12"/>
  <c r="C310" i="12"/>
  <c r="A310" i="12"/>
  <c r="J303" i="12"/>
  <c r="H303" i="12"/>
  <c r="J302" i="12"/>
  <c r="H302" i="12"/>
  <c r="J301" i="12"/>
  <c r="H301" i="12"/>
  <c r="J300" i="12"/>
  <c r="H300" i="12"/>
  <c r="J299" i="12"/>
  <c r="H299" i="12"/>
  <c r="J298" i="12"/>
  <c r="H298" i="12"/>
  <c r="J297" i="12"/>
  <c r="H297" i="12"/>
  <c r="J296" i="12"/>
  <c r="H296" i="12"/>
  <c r="J295" i="12"/>
  <c r="H295" i="12"/>
  <c r="J294" i="12"/>
  <c r="H294" i="12"/>
  <c r="J293" i="12"/>
  <c r="H293" i="12"/>
  <c r="J291" i="12"/>
  <c r="H291" i="12"/>
  <c r="J290" i="12"/>
  <c r="H290" i="12"/>
  <c r="J289" i="12"/>
  <c r="H289" i="12"/>
  <c r="J288" i="12"/>
  <c r="H288" i="12"/>
  <c r="J287" i="12"/>
  <c r="H287" i="12"/>
  <c r="J286" i="12"/>
  <c r="H286" i="12"/>
  <c r="J285" i="12"/>
  <c r="H285" i="12"/>
  <c r="H284" i="12"/>
  <c r="J284" i="12" s="1"/>
  <c r="K282" i="12"/>
  <c r="J282" i="12"/>
  <c r="I282" i="12"/>
  <c r="H282" i="12"/>
  <c r="G282" i="12"/>
  <c r="F282" i="12"/>
  <c r="E282" i="12"/>
  <c r="D282" i="12"/>
  <c r="C282" i="12"/>
  <c r="B282" i="12"/>
  <c r="A282" i="12"/>
  <c r="K281" i="12"/>
  <c r="J281" i="12"/>
  <c r="I281" i="12"/>
  <c r="H281" i="12"/>
  <c r="G281" i="12"/>
  <c r="F281" i="12"/>
  <c r="E281" i="12"/>
  <c r="K280" i="12"/>
  <c r="J280" i="12"/>
  <c r="H280" i="12"/>
  <c r="G280" i="12"/>
  <c r="F280" i="12"/>
  <c r="E280" i="12"/>
  <c r="D280" i="12"/>
  <c r="C280" i="12"/>
  <c r="B280" i="12"/>
  <c r="A280" i="12"/>
  <c r="F278" i="12"/>
  <c r="C278" i="12"/>
  <c r="C275" i="12"/>
  <c r="A275" i="12"/>
  <c r="J268" i="12"/>
  <c r="H268" i="12"/>
  <c r="J267" i="12"/>
  <c r="H267" i="12"/>
  <c r="J266" i="12"/>
  <c r="H266" i="12"/>
  <c r="J265" i="12"/>
  <c r="H265" i="12"/>
  <c r="J264" i="12"/>
  <c r="H264" i="12"/>
  <c r="J263" i="12"/>
  <c r="H263" i="12"/>
  <c r="J262" i="12"/>
  <c r="H262" i="12"/>
  <c r="J261" i="12"/>
  <c r="H261" i="12"/>
  <c r="J260" i="12"/>
  <c r="H260" i="12"/>
  <c r="J259" i="12"/>
  <c r="H259" i="12"/>
  <c r="J258" i="12"/>
  <c r="H258" i="12"/>
  <c r="J256" i="12"/>
  <c r="H256" i="12"/>
  <c r="J255" i="12"/>
  <c r="H255" i="12"/>
  <c r="J254" i="12"/>
  <c r="H254" i="12"/>
  <c r="J253" i="12"/>
  <c r="H253" i="12"/>
  <c r="J252" i="12"/>
  <c r="H252" i="12"/>
  <c r="J251" i="12"/>
  <c r="H251" i="12"/>
  <c r="J250" i="12"/>
  <c r="H250" i="12"/>
  <c r="H249" i="12"/>
  <c r="J249" i="12" s="1"/>
  <c r="K247" i="12"/>
  <c r="J247" i="12"/>
  <c r="I247" i="12"/>
  <c r="H247" i="12"/>
  <c r="G247" i="12"/>
  <c r="F247" i="12"/>
  <c r="E247" i="12"/>
  <c r="D247" i="12"/>
  <c r="C247" i="12"/>
  <c r="B247" i="12"/>
  <c r="A247" i="12"/>
  <c r="K246" i="12"/>
  <c r="J246" i="12"/>
  <c r="I246" i="12"/>
  <c r="H246" i="12"/>
  <c r="G246" i="12"/>
  <c r="F246" i="12"/>
  <c r="E246" i="12"/>
  <c r="K245" i="12"/>
  <c r="J245" i="12"/>
  <c r="H245" i="12"/>
  <c r="G245" i="12"/>
  <c r="F245" i="12"/>
  <c r="E245" i="12"/>
  <c r="D245" i="12"/>
  <c r="C245" i="12"/>
  <c r="B245" i="12"/>
  <c r="A245" i="12"/>
  <c r="F243" i="12"/>
  <c r="C243" i="12"/>
  <c r="C240" i="12"/>
  <c r="A240" i="12"/>
  <c r="J233" i="12"/>
  <c r="H233" i="12"/>
  <c r="J232" i="12"/>
  <c r="H232" i="12"/>
  <c r="J231" i="12"/>
  <c r="H231" i="12"/>
  <c r="J230" i="12"/>
  <c r="H230" i="12"/>
  <c r="J229" i="12"/>
  <c r="H229" i="12"/>
  <c r="J228" i="12"/>
  <c r="H228" i="12"/>
  <c r="J227" i="12"/>
  <c r="H227" i="12"/>
  <c r="J226" i="12"/>
  <c r="H226" i="12"/>
  <c r="J225" i="12"/>
  <c r="H225" i="12"/>
  <c r="J224" i="12"/>
  <c r="H224" i="12"/>
  <c r="J223" i="12"/>
  <c r="H223" i="12"/>
  <c r="J221" i="12"/>
  <c r="H221" i="12"/>
  <c r="J220" i="12"/>
  <c r="H220" i="12"/>
  <c r="J219" i="12"/>
  <c r="H219" i="12"/>
  <c r="J218" i="12"/>
  <c r="H218" i="12"/>
  <c r="J217" i="12"/>
  <c r="H217" i="12"/>
  <c r="J216" i="12"/>
  <c r="H216" i="12"/>
  <c r="J215" i="12"/>
  <c r="H215" i="12"/>
  <c r="H214" i="12"/>
  <c r="J214" i="12" s="1"/>
  <c r="K212" i="12"/>
  <c r="J212" i="12"/>
  <c r="I212" i="12"/>
  <c r="H212" i="12"/>
  <c r="G212" i="12"/>
  <c r="F212" i="12"/>
  <c r="E212" i="12"/>
  <c r="D212" i="12"/>
  <c r="C212" i="12"/>
  <c r="B212" i="12"/>
  <c r="A212" i="12"/>
  <c r="K211" i="12"/>
  <c r="J211" i="12"/>
  <c r="I211" i="12"/>
  <c r="H211" i="12"/>
  <c r="G211" i="12"/>
  <c r="F211" i="12"/>
  <c r="E211" i="12"/>
  <c r="K210" i="12"/>
  <c r="J210" i="12"/>
  <c r="H210" i="12"/>
  <c r="G210" i="12"/>
  <c r="F210" i="12"/>
  <c r="E210" i="12"/>
  <c r="D210" i="12"/>
  <c r="C210" i="12"/>
  <c r="B210" i="12"/>
  <c r="A210" i="12"/>
  <c r="F208" i="12"/>
  <c r="C208" i="12"/>
  <c r="C205" i="12"/>
  <c r="A205" i="12"/>
  <c r="J198" i="12"/>
  <c r="H198" i="12"/>
  <c r="J197" i="12"/>
  <c r="H197" i="12"/>
  <c r="J196" i="12"/>
  <c r="H196" i="12"/>
  <c r="J195" i="12"/>
  <c r="H195" i="12"/>
  <c r="J194" i="12"/>
  <c r="H194" i="12"/>
  <c r="J193" i="12"/>
  <c r="H193" i="12"/>
  <c r="J192" i="12"/>
  <c r="H192" i="12"/>
  <c r="J191" i="12"/>
  <c r="H191" i="12"/>
  <c r="J190" i="12"/>
  <c r="H190" i="12"/>
  <c r="J189" i="12"/>
  <c r="H189" i="12"/>
  <c r="J188" i="12"/>
  <c r="H188" i="12"/>
  <c r="J186" i="12"/>
  <c r="H186" i="12"/>
  <c r="J185" i="12"/>
  <c r="H185" i="12"/>
  <c r="J184" i="12"/>
  <c r="H184" i="12"/>
  <c r="J183" i="12"/>
  <c r="H183" i="12"/>
  <c r="J182" i="12"/>
  <c r="H182" i="12"/>
  <c r="J181" i="12"/>
  <c r="H181" i="12"/>
  <c r="J180" i="12"/>
  <c r="H180" i="12"/>
  <c r="H179" i="12"/>
  <c r="J179" i="12" s="1"/>
  <c r="K177" i="12"/>
  <c r="J177" i="12"/>
  <c r="I177" i="12"/>
  <c r="H177" i="12"/>
  <c r="G177" i="12"/>
  <c r="F177" i="12"/>
  <c r="E177" i="12"/>
  <c r="D177" i="12"/>
  <c r="C177" i="12"/>
  <c r="B177" i="12"/>
  <c r="A177" i="12"/>
  <c r="K176" i="12"/>
  <c r="J176" i="12"/>
  <c r="I176" i="12"/>
  <c r="H176" i="12"/>
  <c r="G176" i="12"/>
  <c r="F176" i="12"/>
  <c r="E176" i="12"/>
  <c r="K175" i="12"/>
  <c r="J175" i="12"/>
  <c r="H175" i="12"/>
  <c r="G175" i="12"/>
  <c r="F175" i="12"/>
  <c r="E175" i="12"/>
  <c r="D175" i="12"/>
  <c r="C175" i="12"/>
  <c r="B175" i="12"/>
  <c r="A175" i="12"/>
  <c r="F173" i="12"/>
  <c r="C173" i="12"/>
  <c r="C170" i="12"/>
  <c r="A170" i="12"/>
  <c r="J163" i="12"/>
  <c r="H163" i="12"/>
  <c r="J162" i="12"/>
  <c r="H162" i="12"/>
  <c r="J161" i="12"/>
  <c r="H161" i="12"/>
  <c r="J160" i="12"/>
  <c r="H160" i="12"/>
  <c r="J159" i="12"/>
  <c r="H159" i="12"/>
  <c r="J158" i="12"/>
  <c r="H158" i="12"/>
  <c r="J157" i="12"/>
  <c r="H157" i="12"/>
  <c r="J156" i="12"/>
  <c r="H156" i="12"/>
  <c r="J155" i="12"/>
  <c r="H155" i="12"/>
  <c r="J154" i="12"/>
  <c r="H154" i="12"/>
  <c r="J153" i="12"/>
  <c r="H153" i="12"/>
  <c r="J151" i="12"/>
  <c r="H151" i="12"/>
  <c r="J150" i="12"/>
  <c r="H150" i="12"/>
  <c r="J149" i="12"/>
  <c r="H149" i="12"/>
  <c r="J148" i="12"/>
  <c r="H148" i="12"/>
  <c r="J147" i="12"/>
  <c r="H147" i="12"/>
  <c r="J146" i="12"/>
  <c r="H146" i="12"/>
  <c r="J145" i="12"/>
  <c r="H145" i="12"/>
  <c r="J144" i="12"/>
  <c r="H144" i="12"/>
  <c r="K142" i="12"/>
  <c r="J142" i="12"/>
  <c r="I142" i="12"/>
  <c r="H142" i="12"/>
  <c r="G142" i="12"/>
  <c r="F142" i="12"/>
  <c r="E142" i="12"/>
  <c r="D142" i="12"/>
  <c r="C142" i="12"/>
  <c r="B142" i="12"/>
  <c r="A142" i="12"/>
  <c r="K141" i="12"/>
  <c r="J141" i="12"/>
  <c r="I141" i="12"/>
  <c r="H141" i="12"/>
  <c r="G141" i="12"/>
  <c r="F141" i="12"/>
  <c r="E141" i="12"/>
  <c r="K140" i="12"/>
  <c r="J140" i="12"/>
  <c r="H140" i="12"/>
  <c r="G140" i="12"/>
  <c r="F140" i="12"/>
  <c r="E140" i="12"/>
  <c r="D140" i="12"/>
  <c r="C140" i="12"/>
  <c r="B140" i="12"/>
  <c r="A140" i="12"/>
  <c r="F138" i="12"/>
  <c r="C138" i="12"/>
  <c r="C135" i="12"/>
  <c r="A135" i="12"/>
  <c r="F42" i="26" l="1"/>
  <c r="C42" i="26"/>
  <c r="C7" i="31" l="1"/>
  <c r="F35" i="25" l="1"/>
  <c r="F46" i="25" s="1"/>
  <c r="F69" i="25" s="1"/>
  <c r="F82" i="25" s="1"/>
  <c r="F105" i="25" s="1"/>
  <c r="F118" i="25" s="1"/>
  <c r="F141" i="25" s="1"/>
  <c r="F154" i="25" s="1"/>
  <c r="F177" i="25" s="1"/>
  <c r="F190" i="25" s="1"/>
  <c r="F213" i="25" s="1"/>
  <c r="F226" i="25" s="1"/>
  <c r="F249" i="25" s="1"/>
  <c r="F262" i="25" s="1"/>
  <c r="F285" i="25" s="1"/>
  <c r="F298" i="25" s="1"/>
  <c r="F321" i="25" s="1"/>
  <c r="F334" i="25" s="1"/>
  <c r="F357" i="25" s="1"/>
  <c r="E35" i="25"/>
  <c r="E46" i="25" s="1"/>
  <c r="E69" i="25" s="1"/>
  <c r="E82" i="25" s="1"/>
  <c r="E105" i="25" s="1"/>
  <c r="E118" i="25" s="1"/>
  <c r="E141" i="25" s="1"/>
  <c r="E154" i="25" s="1"/>
  <c r="E177" i="25" s="1"/>
  <c r="E190" i="25" s="1"/>
  <c r="E213" i="25" s="1"/>
  <c r="E226" i="25" s="1"/>
  <c r="E249" i="25" s="1"/>
  <c r="E262" i="25" s="1"/>
  <c r="E285" i="25" s="1"/>
  <c r="E298" i="25" s="1"/>
  <c r="E321" i="25" s="1"/>
  <c r="E334" i="25" s="1"/>
  <c r="E357" i="25" s="1"/>
  <c r="A105" i="30"/>
  <c r="F32" i="31"/>
  <c r="F44" i="31" s="1"/>
  <c r="F65" i="31" s="1"/>
  <c r="F77" i="31" s="1"/>
  <c r="F98" i="31" s="1"/>
  <c r="F110" i="31" s="1"/>
  <c r="F131" i="31" s="1"/>
  <c r="F145" i="31" s="1"/>
  <c r="F166" i="31" s="1"/>
  <c r="F180" i="31" s="1"/>
  <c r="F201" i="31" s="1"/>
  <c r="F215" i="31" s="1"/>
  <c r="F236" i="31" s="1"/>
  <c r="F250" i="31" s="1"/>
  <c r="F271" i="31" s="1"/>
  <c r="F285" i="31" s="1"/>
  <c r="F306" i="31" s="1"/>
  <c r="F320" i="31" s="1"/>
  <c r="F341" i="31" s="1"/>
  <c r="F355" i="31" s="1"/>
  <c r="F376" i="31" s="1"/>
  <c r="F390" i="31" s="1"/>
  <c r="F411" i="31" s="1"/>
  <c r="F425" i="31" s="1"/>
  <c r="F446" i="31" s="1"/>
  <c r="F460" i="31" s="1"/>
  <c r="F481" i="31" s="1"/>
  <c r="F495" i="31" s="1"/>
  <c r="F516" i="31" s="1"/>
  <c r="F530" i="31" s="1"/>
  <c r="F551" i="31" s="1"/>
  <c r="F565" i="31" s="1"/>
  <c r="F586" i="31" s="1"/>
  <c r="F600" i="31" s="1"/>
  <c r="F621" i="31" s="1"/>
  <c r="F635" i="31" s="1"/>
  <c r="F656" i="31" s="1"/>
  <c r="F670" i="31" s="1"/>
  <c r="F691" i="31" s="1"/>
  <c r="I32" i="31"/>
  <c r="I44" i="31" s="1"/>
  <c r="I65" i="31" s="1"/>
  <c r="I77" i="31" s="1"/>
  <c r="I98" i="31" s="1"/>
  <c r="I110" i="31" s="1"/>
  <c r="I131" i="31" s="1"/>
  <c r="I145" i="31" s="1"/>
  <c r="I166" i="31" s="1"/>
  <c r="I180" i="31" s="1"/>
  <c r="I201" i="31" s="1"/>
  <c r="I215" i="31" s="1"/>
  <c r="I236" i="31" s="1"/>
  <c r="I250" i="31" s="1"/>
  <c r="I271" i="31" s="1"/>
  <c r="I285" i="31" s="1"/>
  <c r="I306" i="31" s="1"/>
  <c r="I320" i="31" s="1"/>
  <c r="I341" i="31" s="1"/>
  <c r="I355" i="31" s="1"/>
  <c r="I376" i="31" s="1"/>
  <c r="I390" i="31" s="1"/>
  <c r="I411" i="31" s="1"/>
  <c r="I425" i="31" s="1"/>
  <c r="I446" i="31" s="1"/>
  <c r="I460" i="31" s="1"/>
  <c r="I481" i="31" s="1"/>
  <c r="I495" i="31" s="1"/>
  <c r="I516" i="31" s="1"/>
  <c r="I530" i="31" s="1"/>
  <c r="I551" i="31" s="1"/>
  <c r="I565" i="31" s="1"/>
  <c r="I586" i="31" s="1"/>
  <c r="I600" i="31" s="1"/>
  <c r="I621" i="31" s="1"/>
  <c r="I635" i="31" s="1"/>
  <c r="I656" i="31" s="1"/>
  <c r="I670" i="31" s="1"/>
  <c r="I691" i="31" s="1"/>
  <c r="E32" i="31"/>
  <c r="E44" i="31" s="1"/>
  <c r="E65" i="31" s="1"/>
  <c r="E77" i="31" s="1"/>
  <c r="E98" i="31" s="1"/>
  <c r="E110" i="31" s="1"/>
  <c r="E131" i="31" s="1"/>
  <c r="E145" i="31" s="1"/>
  <c r="E166" i="31" s="1"/>
  <c r="E180" i="31" s="1"/>
  <c r="E201" i="31" s="1"/>
  <c r="E215" i="31" s="1"/>
  <c r="E236" i="31" s="1"/>
  <c r="E250" i="31" s="1"/>
  <c r="E271" i="31" s="1"/>
  <c r="E285" i="31" s="1"/>
  <c r="E306" i="31" s="1"/>
  <c r="E320" i="31" s="1"/>
  <c r="E341" i="31" s="1"/>
  <c r="E355" i="31" s="1"/>
  <c r="E376" i="31" s="1"/>
  <c r="E390" i="31" s="1"/>
  <c r="E411" i="31" s="1"/>
  <c r="E425" i="31" s="1"/>
  <c r="E446" i="31" s="1"/>
  <c r="E460" i="31" s="1"/>
  <c r="E481" i="31" s="1"/>
  <c r="E495" i="31" s="1"/>
  <c r="E516" i="31" s="1"/>
  <c r="E530" i="31" s="1"/>
  <c r="E551" i="31" s="1"/>
  <c r="E565" i="31" s="1"/>
  <c r="E586" i="31" s="1"/>
  <c r="E600" i="31" s="1"/>
  <c r="E621" i="31" s="1"/>
  <c r="E635" i="31" s="1"/>
  <c r="E656" i="31" s="1"/>
  <c r="E670" i="31" s="1"/>
  <c r="E691" i="31" s="1"/>
  <c r="F32" i="30"/>
  <c r="F44" i="30" s="1"/>
  <c r="F63" i="30" s="1"/>
  <c r="F75" i="30" s="1"/>
  <c r="F96" i="30" s="1"/>
  <c r="F108" i="30" s="1"/>
  <c r="F129" i="30" s="1"/>
  <c r="F143" i="30" s="1"/>
  <c r="F164" i="30" s="1"/>
  <c r="F178" i="30" s="1"/>
  <c r="F199" i="30" s="1"/>
  <c r="F213" i="30" s="1"/>
  <c r="F234" i="30" s="1"/>
  <c r="F248" i="30" s="1"/>
  <c r="F269" i="30" s="1"/>
  <c r="F283" i="30" s="1"/>
  <c r="F304" i="30" s="1"/>
  <c r="F318" i="30" s="1"/>
  <c r="F339" i="30" s="1"/>
  <c r="F353" i="30" s="1"/>
  <c r="F374" i="30" s="1"/>
  <c r="F388" i="30" s="1"/>
  <c r="F409" i="30" s="1"/>
  <c r="F423" i="30" s="1"/>
  <c r="F444" i="30" s="1"/>
  <c r="F458" i="30" s="1"/>
  <c r="F479" i="30" s="1"/>
  <c r="F493" i="30" s="1"/>
  <c r="F514" i="30" s="1"/>
  <c r="F528" i="30" s="1"/>
  <c r="F549" i="30" s="1"/>
  <c r="F563" i="30" s="1"/>
  <c r="F584" i="30" s="1"/>
  <c r="F598" i="30" s="1"/>
  <c r="F619" i="30" s="1"/>
  <c r="F633" i="30" s="1"/>
  <c r="F654" i="30" s="1"/>
  <c r="F668" i="30" s="1"/>
  <c r="F689" i="30" s="1"/>
  <c r="I32" i="30"/>
  <c r="I44" i="30" s="1"/>
  <c r="I63" i="30" s="1"/>
  <c r="I75" i="30" s="1"/>
  <c r="I96" i="30" s="1"/>
  <c r="I108" i="30" s="1"/>
  <c r="I129" i="30" s="1"/>
  <c r="I143" i="30" s="1"/>
  <c r="I164" i="30" s="1"/>
  <c r="I178" i="30" s="1"/>
  <c r="I199" i="30" s="1"/>
  <c r="I213" i="30" s="1"/>
  <c r="I234" i="30" s="1"/>
  <c r="I248" i="30" s="1"/>
  <c r="I269" i="30" s="1"/>
  <c r="I283" i="30" s="1"/>
  <c r="I304" i="30" s="1"/>
  <c r="I318" i="30" s="1"/>
  <c r="I339" i="30" s="1"/>
  <c r="I353" i="30" s="1"/>
  <c r="I374" i="30" s="1"/>
  <c r="I388" i="30" s="1"/>
  <c r="I409" i="30" s="1"/>
  <c r="I423" i="30" s="1"/>
  <c r="I444" i="30" s="1"/>
  <c r="I458" i="30" s="1"/>
  <c r="I479" i="30" s="1"/>
  <c r="I493" i="30" s="1"/>
  <c r="I514" i="30" s="1"/>
  <c r="I528" i="30" s="1"/>
  <c r="I549" i="30" s="1"/>
  <c r="I563" i="30" s="1"/>
  <c r="I584" i="30" s="1"/>
  <c r="I598" i="30" s="1"/>
  <c r="I619" i="30" s="1"/>
  <c r="I633" i="30" s="1"/>
  <c r="I654" i="30" s="1"/>
  <c r="I668" i="30" s="1"/>
  <c r="I689" i="30" s="1"/>
  <c r="E32" i="30"/>
  <c r="E44" i="30" s="1"/>
  <c r="E63" i="30" s="1"/>
  <c r="E75" i="30" s="1"/>
  <c r="E96" i="30" s="1"/>
  <c r="E108" i="30" s="1"/>
  <c r="E129" i="30" s="1"/>
  <c r="E143" i="30" s="1"/>
  <c r="E164" i="30" s="1"/>
  <c r="E178" i="30" s="1"/>
  <c r="E199" i="30" s="1"/>
  <c r="E213" i="30" s="1"/>
  <c r="E234" i="30" s="1"/>
  <c r="E248" i="30" s="1"/>
  <c r="E269" i="30" s="1"/>
  <c r="E283" i="30" s="1"/>
  <c r="E304" i="30" s="1"/>
  <c r="E318" i="30" s="1"/>
  <c r="E339" i="30" s="1"/>
  <c r="E353" i="30" s="1"/>
  <c r="E374" i="30" s="1"/>
  <c r="E388" i="30" s="1"/>
  <c r="E409" i="30" s="1"/>
  <c r="E423" i="30" s="1"/>
  <c r="E444" i="30" s="1"/>
  <c r="E458" i="30" s="1"/>
  <c r="E479" i="30" s="1"/>
  <c r="E493" i="30" s="1"/>
  <c r="E514" i="30" s="1"/>
  <c r="E528" i="30" s="1"/>
  <c r="E549" i="30" s="1"/>
  <c r="E563" i="30" s="1"/>
  <c r="E584" i="30" s="1"/>
  <c r="E598" i="30" s="1"/>
  <c r="E619" i="30" s="1"/>
  <c r="E633" i="30" s="1"/>
  <c r="E654" i="30" s="1"/>
  <c r="E668" i="30" s="1"/>
  <c r="E689" i="30" s="1"/>
  <c r="A41" i="12"/>
  <c r="B41" i="12"/>
  <c r="C41" i="12"/>
  <c r="D41" i="12"/>
  <c r="J33" i="12"/>
  <c r="I32" i="12"/>
  <c r="I44" i="12" s="1"/>
  <c r="I63" i="12" s="1"/>
  <c r="I75" i="12" s="1"/>
  <c r="I96" i="12" s="1"/>
  <c r="I108" i="12" s="1"/>
  <c r="I129" i="12" s="1"/>
  <c r="I143" i="12" s="1"/>
  <c r="I164" i="12" s="1"/>
  <c r="I178" i="12" s="1"/>
  <c r="I199" i="12" s="1"/>
  <c r="I213" i="12" s="1"/>
  <c r="I234" i="12" s="1"/>
  <c r="I248" i="12" s="1"/>
  <c r="I269" i="12" s="1"/>
  <c r="I283" i="12" s="1"/>
  <c r="I304" i="12" s="1"/>
  <c r="I318" i="12" s="1"/>
  <c r="I339" i="12" s="1"/>
  <c r="I353" i="12" s="1"/>
  <c r="I374" i="12" s="1"/>
  <c r="I388" i="12" s="1"/>
  <c r="I409" i="12" s="1"/>
  <c r="I423" i="12" s="1"/>
  <c r="I444" i="12" s="1"/>
  <c r="I458" i="12" s="1"/>
  <c r="I479" i="12" s="1"/>
  <c r="I493" i="12" s="1"/>
  <c r="I514" i="12" s="1"/>
  <c r="I528" i="12" s="1"/>
  <c r="I549" i="12" s="1"/>
  <c r="I563" i="12" s="1"/>
  <c r="I584" i="12" s="1"/>
  <c r="I598" i="12" s="1"/>
  <c r="I619" i="12" s="1"/>
  <c r="I634" i="12" s="1"/>
  <c r="I655" i="12" s="1"/>
  <c r="I668" i="12" s="1"/>
  <c r="I689" i="12" s="1"/>
  <c r="F32" i="12"/>
  <c r="F44" i="12" s="1"/>
  <c r="F63" i="12" s="1"/>
  <c r="F75" i="12" s="1"/>
  <c r="F96" i="12" s="1"/>
  <c r="F108" i="12" s="1"/>
  <c r="F129" i="12" s="1"/>
  <c r="F143" i="12" s="1"/>
  <c r="F164" i="12" s="1"/>
  <c r="F178" i="12" s="1"/>
  <c r="F199" i="12" s="1"/>
  <c r="F213" i="12" s="1"/>
  <c r="F234" i="12" s="1"/>
  <c r="F248" i="12" s="1"/>
  <c r="F269" i="12" s="1"/>
  <c r="F283" i="12" s="1"/>
  <c r="F304" i="12" s="1"/>
  <c r="F318" i="12" s="1"/>
  <c r="F339" i="12" s="1"/>
  <c r="F353" i="12" s="1"/>
  <c r="F374" i="12" s="1"/>
  <c r="F388" i="12" s="1"/>
  <c r="F409" i="12" s="1"/>
  <c r="F423" i="12" s="1"/>
  <c r="F444" i="12" s="1"/>
  <c r="F458" i="12" s="1"/>
  <c r="F479" i="12" s="1"/>
  <c r="F493" i="12" s="1"/>
  <c r="F514" i="12" s="1"/>
  <c r="F528" i="12" s="1"/>
  <c r="F549" i="12" s="1"/>
  <c r="F563" i="12" s="1"/>
  <c r="F584" i="12" s="1"/>
  <c r="F598" i="12" s="1"/>
  <c r="F619" i="12" s="1"/>
  <c r="F634" i="12" s="1"/>
  <c r="F655" i="12" s="1"/>
  <c r="F668" i="12" s="1"/>
  <c r="F689" i="12" s="1"/>
  <c r="E32" i="12"/>
  <c r="E44" i="12" s="1"/>
  <c r="E63" i="12" s="1"/>
  <c r="E75" i="12" s="1"/>
  <c r="E96" i="12" s="1"/>
  <c r="E108" i="12" s="1"/>
  <c r="E129" i="12" s="1"/>
  <c r="E143" i="12" s="1"/>
  <c r="E164" i="12" s="1"/>
  <c r="E178" i="12" s="1"/>
  <c r="E199" i="12" s="1"/>
  <c r="E213" i="12" s="1"/>
  <c r="E234" i="12" s="1"/>
  <c r="E248" i="12" s="1"/>
  <c r="E269" i="12" s="1"/>
  <c r="E283" i="12" s="1"/>
  <c r="E304" i="12" s="1"/>
  <c r="E318" i="12" s="1"/>
  <c r="E339" i="12" s="1"/>
  <c r="E353" i="12" s="1"/>
  <c r="E374" i="12" s="1"/>
  <c r="E388" i="12" s="1"/>
  <c r="E409" i="12" s="1"/>
  <c r="E423" i="12" s="1"/>
  <c r="E444" i="12" s="1"/>
  <c r="E458" i="12" s="1"/>
  <c r="E479" i="12" s="1"/>
  <c r="E493" i="12" s="1"/>
  <c r="E514" i="12" s="1"/>
  <c r="E528" i="12" s="1"/>
  <c r="E549" i="12" s="1"/>
  <c r="E563" i="12" s="1"/>
  <c r="E584" i="12" s="1"/>
  <c r="E598" i="12" s="1"/>
  <c r="E619" i="12" s="1"/>
  <c r="E634" i="12" s="1"/>
  <c r="E655" i="12" s="1"/>
  <c r="E668" i="12" s="1"/>
  <c r="E689" i="12" s="1"/>
  <c r="A36" i="12"/>
  <c r="J656" i="12" l="1"/>
  <c r="J620" i="12"/>
  <c r="J515" i="12"/>
  <c r="J375" i="12"/>
  <c r="J235" i="12"/>
  <c r="J445" i="12"/>
  <c r="J305" i="12"/>
  <c r="J480" i="12"/>
  <c r="J690" i="12"/>
  <c r="J410" i="12"/>
  <c r="J270" i="12"/>
  <c r="J165" i="12"/>
  <c r="J550" i="12"/>
  <c r="J585" i="12"/>
  <c r="J340" i="12"/>
  <c r="J200" i="12"/>
  <c r="H14" i="30"/>
  <c r="H15" i="30"/>
  <c r="H16" i="30"/>
  <c r="H17" i="30"/>
  <c r="J17" i="30" s="1"/>
  <c r="J14" i="30"/>
  <c r="J15" i="30"/>
  <c r="J16" i="30"/>
  <c r="J18" i="30"/>
  <c r="J19" i="30"/>
  <c r="J20" i="30"/>
  <c r="H13" i="25" l="1"/>
  <c r="H13" i="30"/>
  <c r="J13" i="30" s="1"/>
  <c r="J18" i="12" l="1"/>
  <c r="J19" i="12"/>
  <c r="J20" i="12"/>
  <c r="H17" i="12"/>
  <c r="J17" i="12" s="1"/>
  <c r="H18" i="12"/>
  <c r="H19" i="12"/>
  <c r="H12" i="31" l="1"/>
  <c r="H12" i="30"/>
  <c r="J12" i="30" l="1"/>
  <c r="H16" i="12"/>
  <c r="J16" i="12" s="1"/>
  <c r="I13" i="25" l="1"/>
  <c r="J128" i="12" l="1"/>
  <c r="J95" i="12"/>
  <c r="J62" i="12"/>
  <c r="J31" i="12"/>
  <c r="I44" i="25"/>
  <c r="H44" i="25"/>
  <c r="G44" i="25"/>
  <c r="F44" i="25"/>
  <c r="E44" i="25"/>
  <c r="J45" i="25"/>
  <c r="I45" i="25"/>
  <c r="H45" i="25"/>
  <c r="G45" i="25"/>
  <c r="K109" i="31"/>
  <c r="J109" i="31"/>
  <c r="I109" i="31"/>
  <c r="H109" i="31"/>
  <c r="G109" i="31"/>
  <c r="F109" i="31"/>
  <c r="E109" i="31"/>
  <c r="D109" i="31"/>
  <c r="C109" i="31"/>
  <c r="B109" i="31"/>
  <c r="A109" i="31"/>
  <c r="K108" i="31"/>
  <c r="J108" i="31"/>
  <c r="I108" i="31"/>
  <c r="H108" i="31"/>
  <c r="G108" i="31"/>
  <c r="F108" i="31"/>
  <c r="E108" i="31"/>
  <c r="K107" i="31"/>
  <c r="J107" i="31"/>
  <c r="H107" i="31"/>
  <c r="G107" i="31"/>
  <c r="F107" i="31"/>
  <c r="E107" i="31"/>
  <c r="D107" i="31"/>
  <c r="C107" i="31"/>
  <c r="B107" i="31"/>
  <c r="A107" i="31"/>
  <c r="K76" i="31"/>
  <c r="J76" i="31"/>
  <c r="I76" i="31"/>
  <c r="H76" i="31"/>
  <c r="G76" i="31"/>
  <c r="F76" i="31"/>
  <c r="E76" i="31"/>
  <c r="D76" i="31"/>
  <c r="C76" i="31"/>
  <c r="B76" i="31"/>
  <c r="A76" i="31"/>
  <c r="K75" i="31"/>
  <c r="J75" i="31"/>
  <c r="I75" i="31"/>
  <c r="H75" i="31"/>
  <c r="G75" i="31"/>
  <c r="F75" i="31"/>
  <c r="E75" i="31"/>
  <c r="K74" i="31"/>
  <c r="J74" i="31"/>
  <c r="H74" i="31"/>
  <c r="G74" i="31"/>
  <c r="F74" i="31"/>
  <c r="E74" i="31"/>
  <c r="D74" i="31"/>
  <c r="C74" i="31"/>
  <c r="B74" i="31"/>
  <c r="A74" i="31"/>
  <c r="K43" i="31"/>
  <c r="J43" i="31"/>
  <c r="I43" i="31"/>
  <c r="H43" i="31"/>
  <c r="G43" i="31"/>
  <c r="F43" i="31"/>
  <c r="E43" i="31"/>
  <c r="D43" i="31"/>
  <c r="C43" i="31"/>
  <c r="B43" i="31"/>
  <c r="A43" i="31"/>
  <c r="K42" i="31"/>
  <c r="J42" i="31"/>
  <c r="I42" i="31"/>
  <c r="H42" i="31"/>
  <c r="G42" i="31"/>
  <c r="F42" i="31"/>
  <c r="E42" i="31"/>
  <c r="K41" i="31"/>
  <c r="J41" i="31"/>
  <c r="H41" i="31"/>
  <c r="G41" i="31"/>
  <c r="F41" i="31"/>
  <c r="E41" i="31"/>
  <c r="D41" i="31"/>
  <c r="C41" i="31"/>
  <c r="B41" i="31"/>
  <c r="A41" i="31"/>
  <c r="K107" i="30"/>
  <c r="J107" i="30"/>
  <c r="I107" i="30"/>
  <c r="H107" i="30"/>
  <c r="G107" i="30"/>
  <c r="F107" i="30"/>
  <c r="E107" i="30"/>
  <c r="D107" i="30"/>
  <c r="C107" i="30"/>
  <c r="B107" i="30"/>
  <c r="A107" i="30"/>
  <c r="K106" i="30"/>
  <c r="J106" i="30"/>
  <c r="I106" i="30"/>
  <c r="H106" i="30"/>
  <c r="G106" i="30"/>
  <c r="F106" i="30"/>
  <c r="E106" i="30"/>
  <c r="K105" i="30"/>
  <c r="J105" i="30"/>
  <c r="H105" i="30"/>
  <c r="G105" i="30"/>
  <c r="F105" i="30"/>
  <c r="E105" i="30"/>
  <c r="D105" i="30"/>
  <c r="C105" i="30"/>
  <c r="B105" i="30"/>
  <c r="K74" i="30"/>
  <c r="J74" i="30"/>
  <c r="I74" i="30"/>
  <c r="H74" i="30"/>
  <c r="G74" i="30"/>
  <c r="F74" i="30"/>
  <c r="E74" i="30"/>
  <c r="D74" i="30"/>
  <c r="C74" i="30"/>
  <c r="B74" i="30"/>
  <c r="A74" i="30"/>
  <c r="K73" i="30"/>
  <c r="J73" i="30"/>
  <c r="I73" i="30"/>
  <c r="H73" i="30"/>
  <c r="G73" i="30"/>
  <c r="F73" i="30"/>
  <c r="E73" i="30"/>
  <c r="K72" i="30"/>
  <c r="J72" i="30"/>
  <c r="H72" i="30"/>
  <c r="G72" i="30"/>
  <c r="F72" i="30"/>
  <c r="E72" i="30"/>
  <c r="D72" i="30"/>
  <c r="C72" i="30"/>
  <c r="B72" i="30"/>
  <c r="A72" i="30"/>
  <c r="K43" i="30"/>
  <c r="J43" i="30"/>
  <c r="I43" i="30"/>
  <c r="H43" i="30"/>
  <c r="G43" i="30"/>
  <c r="F43" i="30"/>
  <c r="E43" i="30"/>
  <c r="D43" i="30"/>
  <c r="C43" i="30"/>
  <c r="B43" i="30"/>
  <c r="A43" i="30"/>
  <c r="K42" i="30"/>
  <c r="J42" i="30"/>
  <c r="I42" i="30"/>
  <c r="H42" i="30"/>
  <c r="G42" i="30"/>
  <c r="F42" i="30"/>
  <c r="E42" i="30"/>
  <c r="K41" i="30"/>
  <c r="J41" i="30"/>
  <c r="H41" i="30"/>
  <c r="G41" i="30"/>
  <c r="F41" i="30"/>
  <c r="E41" i="30"/>
  <c r="D41" i="30"/>
  <c r="C41" i="30"/>
  <c r="B41" i="30"/>
  <c r="A41" i="30"/>
  <c r="K107" i="12"/>
  <c r="J107" i="12"/>
  <c r="I107" i="12"/>
  <c r="H107" i="12"/>
  <c r="G107" i="12"/>
  <c r="F107" i="12"/>
  <c r="E107" i="12"/>
  <c r="D107" i="12"/>
  <c r="C107" i="12"/>
  <c r="B107" i="12"/>
  <c r="A107" i="12"/>
  <c r="K106" i="12"/>
  <c r="J106" i="12"/>
  <c r="I106" i="12"/>
  <c r="H106" i="12"/>
  <c r="G106" i="12"/>
  <c r="F106" i="12"/>
  <c r="E106" i="12"/>
  <c r="K105" i="12"/>
  <c r="J105" i="12"/>
  <c r="H105" i="12"/>
  <c r="G105" i="12"/>
  <c r="F105" i="12"/>
  <c r="E105" i="12"/>
  <c r="D105" i="12"/>
  <c r="C105" i="12"/>
  <c r="B105" i="12"/>
  <c r="A105" i="12"/>
  <c r="K74" i="12"/>
  <c r="J74" i="12"/>
  <c r="I74" i="12"/>
  <c r="H74" i="12"/>
  <c r="G74" i="12"/>
  <c r="F74" i="12"/>
  <c r="E74" i="12"/>
  <c r="D74" i="12"/>
  <c r="C74" i="12"/>
  <c r="B74" i="12"/>
  <c r="A74" i="12"/>
  <c r="K73" i="12"/>
  <c r="J73" i="12"/>
  <c r="I73" i="12"/>
  <c r="H73" i="12"/>
  <c r="G73" i="12"/>
  <c r="F73" i="12"/>
  <c r="E73" i="12"/>
  <c r="K72" i="12"/>
  <c r="J72" i="12"/>
  <c r="H72" i="12"/>
  <c r="G72" i="12"/>
  <c r="F72" i="12"/>
  <c r="E72" i="12"/>
  <c r="D72" i="12"/>
  <c r="C72" i="12"/>
  <c r="B72" i="12"/>
  <c r="A72" i="12"/>
  <c r="K43" i="12"/>
  <c r="J43" i="12"/>
  <c r="I43" i="12"/>
  <c r="H43" i="12"/>
  <c r="G43" i="12"/>
  <c r="F43" i="12"/>
  <c r="E43" i="12"/>
  <c r="D43" i="12"/>
  <c r="C43" i="12"/>
  <c r="B43" i="12"/>
  <c r="A43" i="12"/>
  <c r="E42" i="12"/>
  <c r="F42" i="12"/>
  <c r="G42" i="12"/>
  <c r="H42" i="12"/>
  <c r="I42" i="12"/>
  <c r="J42" i="12"/>
  <c r="K42" i="12"/>
  <c r="K41" i="12"/>
  <c r="J41" i="12"/>
  <c r="H41" i="12"/>
  <c r="G41" i="12"/>
  <c r="F41" i="12"/>
  <c r="E41" i="12"/>
  <c r="J117" i="31"/>
  <c r="J118" i="31"/>
  <c r="J120" i="31"/>
  <c r="J121" i="31"/>
  <c r="J122" i="31"/>
  <c r="J123" i="31"/>
  <c r="J124" i="31"/>
  <c r="J125" i="31"/>
  <c r="J126" i="31"/>
  <c r="J127" i="31"/>
  <c r="J128" i="31"/>
  <c r="J129" i="31"/>
  <c r="J130" i="31"/>
  <c r="H117" i="31"/>
  <c r="H118" i="31"/>
  <c r="H120" i="31"/>
  <c r="H121" i="31"/>
  <c r="H122" i="31"/>
  <c r="H123" i="31"/>
  <c r="H124" i="31"/>
  <c r="H125" i="31"/>
  <c r="H126" i="31"/>
  <c r="H127" i="31"/>
  <c r="H128" i="31"/>
  <c r="H129" i="31"/>
  <c r="H130" i="31"/>
  <c r="J116" i="31"/>
  <c r="H116" i="31"/>
  <c r="H115" i="31"/>
  <c r="J115" i="31" s="1"/>
  <c r="J114" i="31"/>
  <c r="H114" i="31"/>
  <c r="H113" i="31"/>
  <c r="J113" i="31" s="1"/>
  <c r="J111" i="31"/>
  <c r="H111" i="31"/>
  <c r="J84" i="31"/>
  <c r="J85" i="31"/>
  <c r="J86" i="31"/>
  <c r="J87" i="31"/>
  <c r="J88" i="31"/>
  <c r="J89" i="31"/>
  <c r="J90" i="31"/>
  <c r="J91" i="31"/>
  <c r="J92" i="31"/>
  <c r="J93" i="31"/>
  <c r="J94" i="31"/>
  <c r="J95" i="31"/>
  <c r="J96" i="31"/>
  <c r="J97" i="31"/>
  <c r="H84" i="31"/>
  <c r="H85" i="31"/>
  <c r="H86" i="31"/>
  <c r="H87" i="31"/>
  <c r="H88" i="31"/>
  <c r="H89" i="31"/>
  <c r="H90" i="31"/>
  <c r="H91" i="31"/>
  <c r="H92" i="31"/>
  <c r="H93" i="31"/>
  <c r="H94" i="31"/>
  <c r="H95" i="31"/>
  <c r="H96" i="31"/>
  <c r="H97" i="31"/>
  <c r="H83" i="31"/>
  <c r="J83" i="31" s="1"/>
  <c r="J82" i="31"/>
  <c r="H82" i="31"/>
  <c r="H81" i="31"/>
  <c r="J81" i="31" s="1"/>
  <c r="J80" i="31"/>
  <c r="H80" i="31"/>
  <c r="H78" i="31"/>
  <c r="J78" i="31" s="1"/>
  <c r="J51" i="31"/>
  <c r="J52" i="31"/>
  <c r="J53" i="31"/>
  <c r="J54" i="31"/>
  <c r="J55" i="31"/>
  <c r="J58" i="31"/>
  <c r="J59" i="31"/>
  <c r="J60" i="31"/>
  <c r="J61" i="31"/>
  <c r="J62" i="31"/>
  <c r="J63" i="31"/>
  <c r="J64" i="31"/>
  <c r="H51" i="31"/>
  <c r="H52" i="31"/>
  <c r="H53" i="31"/>
  <c r="H54" i="31"/>
  <c r="H55" i="31"/>
  <c r="H58" i="31"/>
  <c r="H59" i="31"/>
  <c r="H60" i="31"/>
  <c r="H61" i="31"/>
  <c r="H62" i="31"/>
  <c r="H63" i="31"/>
  <c r="H64" i="31"/>
  <c r="J50" i="31"/>
  <c r="H50" i="31"/>
  <c r="H49" i="31"/>
  <c r="J49" i="31" s="1"/>
  <c r="J48" i="31"/>
  <c r="H48" i="31"/>
  <c r="H47" i="31"/>
  <c r="J47" i="31" s="1"/>
  <c r="H45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17" i="31"/>
  <c r="J17" i="31" s="1"/>
  <c r="H16" i="31"/>
  <c r="J16" i="31" s="1"/>
  <c r="J15" i="31"/>
  <c r="H15" i="31"/>
  <c r="H14" i="31"/>
  <c r="J14" i="31" s="1"/>
  <c r="H13" i="31"/>
  <c r="J13" i="31" s="1"/>
  <c r="J12" i="31"/>
  <c r="J116" i="30"/>
  <c r="J117" i="30"/>
  <c r="J118" i="30"/>
  <c r="J119" i="30"/>
  <c r="J120" i="30"/>
  <c r="J121" i="30"/>
  <c r="J122" i="30"/>
  <c r="J123" i="30"/>
  <c r="J124" i="30"/>
  <c r="J125" i="30"/>
  <c r="J126" i="30"/>
  <c r="J127" i="30"/>
  <c r="J128" i="30"/>
  <c r="H116" i="30"/>
  <c r="H117" i="30"/>
  <c r="H118" i="30"/>
  <c r="H119" i="30"/>
  <c r="H120" i="30"/>
  <c r="H121" i="30"/>
  <c r="H122" i="30"/>
  <c r="H123" i="30"/>
  <c r="H124" i="30"/>
  <c r="H125" i="30"/>
  <c r="H126" i="30"/>
  <c r="H127" i="30"/>
  <c r="H128" i="30"/>
  <c r="J114" i="30"/>
  <c r="H114" i="30"/>
  <c r="H113" i="30"/>
  <c r="J113" i="30" s="1"/>
  <c r="J112" i="30"/>
  <c r="H112" i="30"/>
  <c r="H111" i="30"/>
  <c r="J111" i="30" s="1"/>
  <c r="H109" i="30"/>
  <c r="J109" i="30" s="1"/>
  <c r="J82" i="30"/>
  <c r="J83" i="30"/>
  <c r="J84" i="30"/>
  <c r="J85" i="30"/>
  <c r="J86" i="30"/>
  <c r="J87" i="30"/>
  <c r="J88" i="30"/>
  <c r="J89" i="30"/>
  <c r="J90" i="30"/>
  <c r="J91" i="30"/>
  <c r="J92" i="30"/>
  <c r="J93" i="30"/>
  <c r="J94" i="30"/>
  <c r="J95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81" i="30"/>
  <c r="J81" i="30" s="1"/>
  <c r="J80" i="30"/>
  <c r="H80" i="30"/>
  <c r="H79" i="30"/>
  <c r="J79" i="30" s="1"/>
  <c r="J78" i="30"/>
  <c r="H78" i="30"/>
  <c r="H76" i="30"/>
  <c r="J76" i="30" s="1"/>
  <c r="J51" i="30"/>
  <c r="J52" i="30"/>
  <c r="J53" i="30"/>
  <c r="J54" i="30"/>
  <c r="J55" i="30"/>
  <c r="J56" i="30"/>
  <c r="J57" i="30"/>
  <c r="J58" i="30"/>
  <c r="J59" i="30"/>
  <c r="J60" i="30"/>
  <c r="J61" i="30"/>
  <c r="J62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50" i="30"/>
  <c r="J50" i="30" s="1"/>
  <c r="J49" i="30"/>
  <c r="H49" i="30"/>
  <c r="H48" i="30"/>
  <c r="J48" i="30" s="1"/>
  <c r="J47" i="30"/>
  <c r="H47" i="30"/>
  <c r="H45" i="30"/>
  <c r="J45" i="30" s="1"/>
  <c r="J21" i="30"/>
  <c r="J22" i="30"/>
  <c r="J23" i="30"/>
  <c r="J24" i="30"/>
  <c r="J25" i="30"/>
  <c r="J26" i="30"/>
  <c r="J27" i="30"/>
  <c r="J28" i="30"/>
  <c r="J29" i="30"/>
  <c r="J30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J115" i="12"/>
  <c r="J116" i="12"/>
  <c r="J118" i="12"/>
  <c r="J119" i="12"/>
  <c r="J120" i="12"/>
  <c r="J121" i="12"/>
  <c r="J122" i="12"/>
  <c r="J123" i="12"/>
  <c r="J124" i="12"/>
  <c r="J125" i="12"/>
  <c r="J126" i="12"/>
  <c r="J127" i="12"/>
  <c r="H115" i="12"/>
  <c r="H116" i="12"/>
  <c r="H118" i="12"/>
  <c r="H119" i="12"/>
  <c r="H120" i="12"/>
  <c r="H121" i="12"/>
  <c r="H122" i="12"/>
  <c r="H123" i="12"/>
  <c r="H124" i="12"/>
  <c r="H125" i="12"/>
  <c r="H126" i="12"/>
  <c r="H127" i="12"/>
  <c r="H128" i="12"/>
  <c r="J114" i="12"/>
  <c r="H114" i="12"/>
  <c r="H113" i="12"/>
  <c r="J113" i="12" s="1"/>
  <c r="J112" i="12"/>
  <c r="H112" i="12"/>
  <c r="H111" i="12"/>
  <c r="J111" i="12" s="1"/>
  <c r="H109" i="12"/>
  <c r="J109" i="12" s="1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J81" i="12"/>
  <c r="H81" i="12"/>
  <c r="H80" i="12"/>
  <c r="J80" i="12" s="1"/>
  <c r="J79" i="12"/>
  <c r="H79" i="12"/>
  <c r="H78" i="12"/>
  <c r="J78" i="12" s="1"/>
  <c r="H76" i="12"/>
  <c r="J76" i="12" s="1"/>
  <c r="H46" i="12"/>
  <c r="H47" i="12"/>
  <c r="J47" i="12" s="1"/>
  <c r="H48" i="12"/>
  <c r="J48" i="12" s="1"/>
  <c r="H49" i="12"/>
  <c r="J49" i="12"/>
  <c r="H50" i="12"/>
  <c r="J50" i="12" s="1"/>
  <c r="H51" i="12"/>
  <c r="J51" i="12"/>
  <c r="H52" i="12"/>
  <c r="J52" i="12"/>
  <c r="H53" i="12"/>
  <c r="J53" i="12" s="1"/>
  <c r="H54" i="12"/>
  <c r="J54" i="12"/>
  <c r="H55" i="12"/>
  <c r="J55" i="12"/>
  <c r="H56" i="12"/>
  <c r="J56" i="12"/>
  <c r="H57" i="12"/>
  <c r="J57" i="12"/>
  <c r="H58" i="12"/>
  <c r="J58" i="12"/>
  <c r="H59" i="12"/>
  <c r="J59" i="12"/>
  <c r="H60" i="12"/>
  <c r="J60" i="12"/>
  <c r="H61" i="12"/>
  <c r="J61" i="12"/>
  <c r="H62" i="12"/>
  <c r="H45" i="12"/>
  <c r="J45" i="12" s="1"/>
  <c r="J21" i="12"/>
  <c r="J22" i="12"/>
  <c r="J23" i="12"/>
  <c r="J27" i="12"/>
  <c r="J28" i="12"/>
  <c r="J29" i="12"/>
  <c r="J30" i="12"/>
  <c r="H13" i="12"/>
  <c r="J13" i="12" s="1"/>
  <c r="H14" i="12"/>
  <c r="J14" i="12" s="1"/>
  <c r="H15" i="12"/>
  <c r="J15" i="12" s="1"/>
  <c r="H20" i="12"/>
  <c r="H21" i="12"/>
  <c r="H22" i="12"/>
  <c r="H23" i="12"/>
  <c r="H24" i="12"/>
  <c r="J24" i="12" s="1"/>
  <c r="H25" i="12"/>
  <c r="J25" i="12" s="1"/>
  <c r="H26" i="12"/>
  <c r="H27" i="12"/>
  <c r="H28" i="12"/>
  <c r="H29" i="12"/>
  <c r="H30" i="12"/>
  <c r="H31" i="12"/>
  <c r="H12" i="12"/>
  <c r="J12" i="12" s="1"/>
  <c r="H48" i="25"/>
  <c r="I48" i="25"/>
  <c r="H49" i="25"/>
  <c r="I49" i="25"/>
  <c r="H50" i="25"/>
  <c r="I50" i="25"/>
  <c r="H51" i="25"/>
  <c r="I51" i="25"/>
  <c r="H52" i="25"/>
  <c r="I52" i="25"/>
  <c r="H53" i="25"/>
  <c r="I53" i="25" s="1"/>
  <c r="H54" i="25"/>
  <c r="I54" i="25"/>
  <c r="H58" i="25"/>
  <c r="I58" i="25"/>
  <c r="H59" i="25"/>
  <c r="I59" i="25"/>
  <c r="H60" i="25"/>
  <c r="I60" i="25"/>
  <c r="H61" i="25"/>
  <c r="I61" i="25"/>
  <c r="H62" i="25"/>
  <c r="I62" i="25"/>
  <c r="H63" i="25"/>
  <c r="I63" i="25"/>
  <c r="H64" i="25"/>
  <c r="I64" i="25"/>
  <c r="H65" i="25"/>
  <c r="I65" i="25"/>
  <c r="H67" i="25"/>
  <c r="I67" i="25"/>
  <c r="H68" i="25"/>
  <c r="I68" i="25"/>
  <c r="H47" i="25"/>
  <c r="I47" i="25" s="1"/>
  <c r="H17" i="25"/>
  <c r="I17" i="25" s="1"/>
  <c r="H18" i="25"/>
  <c r="I18" i="25"/>
  <c r="H19" i="25"/>
  <c r="I19" i="25"/>
  <c r="H20" i="25"/>
  <c r="I20" i="25"/>
  <c r="H21" i="25"/>
  <c r="I21" i="25"/>
  <c r="H22" i="25"/>
  <c r="I22" i="25"/>
  <c r="H23" i="25"/>
  <c r="I23" i="25"/>
  <c r="H24" i="25"/>
  <c r="I24" i="25"/>
  <c r="H25" i="25"/>
  <c r="I25" i="25"/>
  <c r="H26" i="25"/>
  <c r="I26" i="25"/>
  <c r="H27" i="25"/>
  <c r="I27" i="25"/>
  <c r="H28" i="25"/>
  <c r="I28" i="25"/>
  <c r="H29" i="25"/>
  <c r="I29" i="25"/>
  <c r="H30" i="25"/>
  <c r="I30" i="25"/>
  <c r="H31" i="25"/>
  <c r="I31" i="25"/>
  <c r="H32" i="25"/>
  <c r="I32" i="25"/>
  <c r="H33" i="25"/>
  <c r="I33" i="25"/>
  <c r="H34" i="25"/>
  <c r="I34" i="25"/>
  <c r="H14" i="25"/>
  <c r="I14" i="25" s="1"/>
  <c r="H15" i="25"/>
  <c r="I15" i="25" s="1"/>
  <c r="H16" i="25"/>
  <c r="I16" i="25" s="1"/>
  <c r="F105" i="31"/>
  <c r="C105" i="31"/>
  <c r="C102" i="31"/>
  <c r="A102" i="31"/>
  <c r="F72" i="31"/>
  <c r="C72" i="31"/>
  <c r="C69" i="31"/>
  <c r="A69" i="31"/>
  <c r="J66" i="31"/>
  <c r="F39" i="31"/>
  <c r="C39" i="31"/>
  <c r="C36" i="31"/>
  <c r="A36" i="31"/>
  <c r="J33" i="31"/>
  <c r="F7" i="31"/>
  <c r="F2" i="31"/>
  <c r="E2" i="31"/>
  <c r="F103" i="30"/>
  <c r="C103" i="30"/>
  <c r="C100" i="30"/>
  <c r="A100" i="30"/>
  <c r="F70" i="30"/>
  <c r="C70" i="30"/>
  <c r="C67" i="30"/>
  <c r="A67" i="30"/>
  <c r="J64" i="30"/>
  <c r="F39" i="30"/>
  <c r="C39" i="30"/>
  <c r="C36" i="30"/>
  <c r="A36" i="30"/>
  <c r="J33" i="30"/>
  <c r="J690" i="30" s="1"/>
  <c r="F7" i="30"/>
  <c r="C7" i="30"/>
  <c r="F2" i="30"/>
  <c r="E2" i="30"/>
  <c r="J64" i="12"/>
  <c r="J132" i="31" l="1"/>
  <c r="J657" i="31"/>
  <c r="J587" i="31"/>
  <c r="J447" i="31"/>
  <c r="J307" i="31"/>
  <c r="J202" i="31"/>
  <c r="J482" i="31"/>
  <c r="J692" i="31"/>
  <c r="J622" i="31"/>
  <c r="J517" i="31"/>
  <c r="J377" i="31"/>
  <c r="J237" i="31"/>
  <c r="J552" i="31"/>
  <c r="J412" i="31"/>
  <c r="J272" i="31"/>
  <c r="J167" i="31"/>
  <c r="J342" i="31"/>
  <c r="J97" i="30"/>
  <c r="J585" i="30"/>
  <c r="J445" i="30"/>
  <c r="J305" i="30"/>
  <c r="J165" i="30"/>
  <c r="J620" i="30"/>
  <c r="J480" i="30"/>
  <c r="J340" i="30"/>
  <c r="J200" i="30"/>
  <c r="J655" i="30"/>
  <c r="J515" i="30"/>
  <c r="J375" i="30"/>
  <c r="J235" i="30"/>
  <c r="J550" i="30"/>
  <c r="J410" i="30"/>
  <c r="J270" i="30"/>
  <c r="H32" i="31"/>
  <c r="H44" i="31" s="1"/>
  <c r="H35" i="25"/>
  <c r="H46" i="25" s="1"/>
  <c r="H69" i="25" s="1"/>
  <c r="H82" i="25" s="1"/>
  <c r="H105" i="25" s="1"/>
  <c r="H118" i="25" s="1"/>
  <c r="H141" i="25" s="1"/>
  <c r="H154" i="25" s="1"/>
  <c r="H177" i="25" s="1"/>
  <c r="H190" i="25" s="1"/>
  <c r="H213" i="25" s="1"/>
  <c r="H226" i="25" s="1"/>
  <c r="H249" i="25" s="1"/>
  <c r="H262" i="25" s="1"/>
  <c r="H285" i="25" s="1"/>
  <c r="H298" i="25" s="1"/>
  <c r="H321" i="25" s="1"/>
  <c r="H334" i="25" s="1"/>
  <c r="H357" i="25" s="1"/>
  <c r="H32" i="30"/>
  <c r="H44" i="30" s="1"/>
  <c r="J31" i="30"/>
  <c r="J32" i="30" s="1"/>
  <c r="J45" i="31"/>
  <c r="H32" i="12"/>
  <c r="H44" i="12" s="1"/>
  <c r="H63" i="12" s="1"/>
  <c r="H75" i="12" s="1"/>
  <c r="J26" i="12"/>
  <c r="J112" i="31"/>
  <c r="H112" i="31"/>
  <c r="H79" i="31"/>
  <c r="J79" i="31" s="1"/>
  <c r="J46" i="31"/>
  <c r="H46" i="31"/>
  <c r="J32" i="31"/>
  <c r="J34" i="31" s="1"/>
  <c r="J110" i="30"/>
  <c r="H110" i="30"/>
  <c r="J77" i="30"/>
  <c r="H77" i="30"/>
  <c r="J46" i="30"/>
  <c r="H46" i="30"/>
  <c r="J110" i="12"/>
  <c r="H110" i="12"/>
  <c r="J77" i="12"/>
  <c r="H77" i="12"/>
  <c r="J46" i="12"/>
  <c r="J99" i="31"/>
  <c r="J130" i="30"/>
  <c r="H63" i="30" l="1"/>
  <c r="H75" i="30" s="1"/>
  <c r="H96" i="30" s="1"/>
  <c r="H108" i="30" s="1"/>
  <c r="H129" i="30" s="1"/>
  <c r="H143" i="30" s="1"/>
  <c r="H164" i="30" s="1"/>
  <c r="H178" i="30" s="1"/>
  <c r="H199" i="30" s="1"/>
  <c r="H213" i="30" s="1"/>
  <c r="H234" i="30" s="1"/>
  <c r="H248" i="30" s="1"/>
  <c r="H269" i="30" s="1"/>
  <c r="H283" i="30" s="1"/>
  <c r="H304" i="30" s="1"/>
  <c r="H318" i="30" s="1"/>
  <c r="H339" i="30" s="1"/>
  <c r="H353" i="30" s="1"/>
  <c r="H374" i="30" s="1"/>
  <c r="H388" i="30" s="1"/>
  <c r="H409" i="30" s="1"/>
  <c r="H423" i="30" s="1"/>
  <c r="H444" i="30" s="1"/>
  <c r="H458" i="30" s="1"/>
  <c r="H479" i="30" s="1"/>
  <c r="H493" i="30" s="1"/>
  <c r="H514" i="30" s="1"/>
  <c r="H528" i="30" s="1"/>
  <c r="H549" i="30" s="1"/>
  <c r="H563" i="30" s="1"/>
  <c r="H584" i="30" s="1"/>
  <c r="H598" i="30" s="1"/>
  <c r="H619" i="30" s="1"/>
  <c r="H633" i="30" s="1"/>
  <c r="H654" i="30" s="1"/>
  <c r="H668" i="30" s="1"/>
  <c r="H689" i="30" s="1"/>
  <c r="H65" i="31"/>
  <c r="H77" i="31" s="1"/>
  <c r="H98" i="31" s="1"/>
  <c r="H110" i="31" s="1"/>
  <c r="H131" i="31" s="1"/>
  <c r="H145" i="31" s="1"/>
  <c r="H166" i="31" s="1"/>
  <c r="H180" i="31" s="1"/>
  <c r="H201" i="31" s="1"/>
  <c r="H215" i="31" s="1"/>
  <c r="H236" i="31" s="1"/>
  <c r="H250" i="31" s="1"/>
  <c r="H271" i="31" s="1"/>
  <c r="H285" i="31" s="1"/>
  <c r="H306" i="31" s="1"/>
  <c r="H320" i="31" s="1"/>
  <c r="H341" i="31" s="1"/>
  <c r="H355" i="31" s="1"/>
  <c r="H376" i="31" s="1"/>
  <c r="H390" i="31" s="1"/>
  <c r="H411" i="31" s="1"/>
  <c r="H425" i="31" s="1"/>
  <c r="H446" i="31" s="1"/>
  <c r="H460" i="31" s="1"/>
  <c r="H481" i="31" s="1"/>
  <c r="H495" i="31" s="1"/>
  <c r="H516" i="31" s="1"/>
  <c r="H530" i="31" s="1"/>
  <c r="H551" i="31" s="1"/>
  <c r="H565" i="31" s="1"/>
  <c r="H586" i="31" s="1"/>
  <c r="H600" i="31" s="1"/>
  <c r="H621" i="31" s="1"/>
  <c r="H635" i="31" s="1"/>
  <c r="H656" i="31" s="1"/>
  <c r="H670" i="31" s="1"/>
  <c r="H691" i="31" s="1"/>
  <c r="H96" i="12"/>
  <c r="H108" i="12" s="1"/>
  <c r="H129" i="12" s="1"/>
  <c r="H143" i="12" s="1"/>
  <c r="H164" i="12" s="1"/>
  <c r="H178" i="12" s="1"/>
  <c r="H199" i="12" s="1"/>
  <c r="H213" i="12" s="1"/>
  <c r="H234" i="12" s="1"/>
  <c r="H248" i="12" s="1"/>
  <c r="H269" i="12" s="1"/>
  <c r="H283" i="12" s="1"/>
  <c r="H304" i="12" s="1"/>
  <c r="H318" i="12" s="1"/>
  <c r="H339" i="12" s="1"/>
  <c r="H353" i="12" s="1"/>
  <c r="H374" i="12" s="1"/>
  <c r="H388" i="12" s="1"/>
  <c r="H409" i="12" s="1"/>
  <c r="H423" i="12" s="1"/>
  <c r="H444" i="12" s="1"/>
  <c r="H458" i="12" s="1"/>
  <c r="H479" i="12" s="1"/>
  <c r="H493" i="12" s="1"/>
  <c r="H514" i="12" s="1"/>
  <c r="H528" i="12" s="1"/>
  <c r="H549" i="12" s="1"/>
  <c r="H563" i="12" s="1"/>
  <c r="H584" i="12" s="1"/>
  <c r="H598" i="12" s="1"/>
  <c r="H619" i="12" s="1"/>
  <c r="H634" i="12" s="1"/>
  <c r="H655" i="12" s="1"/>
  <c r="H668" i="12" s="1"/>
  <c r="H689" i="12" s="1"/>
  <c r="J44" i="31"/>
  <c r="J34" i="30"/>
  <c r="J44" i="30"/>
  <c r="J97" i="12"/>
  <c r="F43" i="25"/>
  <c r="F45" i="25"/>
  <c r="C7" i="12"/>
  <c r="E2" i="12"/>
  <c r="C67" i="12"/>
  <c r="J65" i="31" l="1"/>
  <c r="J63" i="30"/>
  <c r="J65" i="30" s="1"/>
  <c r="J130" i="12"/>
  <c r="G3" i="26"/>
  <c r="F3" i="26"/>
  <c r="F3" i="25"/>
  <c r="E3" i="25"/>
  <c r="J77" i="31" l="1"/>
  <c r="J98" i="31" s="1"/>
  <c r="J67" i="31"/>
  <c r="J75" i="30"/>
  <c r="J96" i="30" s="1"/>
  <c r="F8" i="26"/>
  <c r="C8" i="26"/>
  <c r="E45" i="25"/>
  <c r="D45" i="25"/>
  <c r="C45" i="25"/>
  <c r="B45" i="25"/>
  <c r="A45" i="25"/>
  <c r="E43" i="25"/>
  <c r="D43" i="25"/>
  <c r="C43" i="25"/>
  <c r="B43" i="25"/>
  <c r="A43" i="25"/>
  <c r="F41" i="25"/>
  <c r="C41" i="25"/>
  <c r="C38" i="25"/>
  <c r="I35" i="25"/>
  <c r="I46" i="25" s="1"/>
  <c r="I69" i="25" s="1"/>
  <c r="I82" i="25" s="1"/>
  <c r="I105" i="25" s="1"/>
  <c r="I118" i="25" s="1"/>
  <c r="I141" i="25" s="1"/>
  <c r="I154" i="25" s="1"/>
  <c r="I177" i="25" s="1"/>
  <c r="I190" i="25" s="1"/>
  <c r="I213" i="25" s="1"/>
  <c r="I226" i="25" s="1"/>
  <c r="I249" i="25" s="1"/>
  <c r="I262" i="25" s="1"/>
  <c r="I285" i="25" s="1"/>
  <c r="I298" i="25" s="1"/>
  <c r="I321" i="25" s="1"/>
  <c r="I334" i="25" s="1"/>
  <c r="I357" i="25" s="1"/>
  <c r="K2" i="25" s="1"/>
  <c r="F8" i="25"/>
  <c r="C8" i="25"/>
  <c r="K289" i="25" l="1"/>
  <c r="K145" i="25"/>
  <c r="K253" i="25"/>
  <c r="K109" i="25"/>
  <c r="K217" i="25"/>
  <c r="K73" i="25"/>
  <c r="K325" i="25"/>
  <c r="K181" i="25"/>
  <c r="K37" i="25"/>
  <c r="J100" i="31"/>
  <c r="J110" i="31"/>
  <c r="J131" i="31" s="1"/>
  <c r="J98" i="30"/>
  <c r="J108" i="30"/>
  <c r="J133" i="31" l="1"/>
  <c r="J145" i="31"/>
  <c r="J166" i="31" s="1"/>
  <c r="J129" i="30"/>
  <c r="A67" i="12"/>
  <c r="J168" i="31" l="1"/>
  <c r="J180" i="31"/>
  <c r="J201" i="31" s="1"/>
  <c r="J131" i="30"/>
  <c r="J143" i="30"/>
  <c r="J164" i="30" s="1"/>
  <c r="F103" i="12"/>
  <c r="C103" i="12"/>
  <c r="C100" i="12"/>
  <c r="A100" i="12"/>
  <c r="F70" i="12"/>
  <c r="C70" i="12"/>
  <c r="J203" i="31" l="1"/>
  <c r="J215" i="31"/>
  <c r="J236" i="31" s="1"/>
  <c r="J178" i="30"/>
  <c r="J199" i="30" s="1"/>
  <c r="J166" i="30"/>
  <c r="F7" i="12"/>
  <c r="F2" i="12"/>
  <c r="J238" i="31" l="1"/>
  <c r="J250" i="31"/>
  <c r="J213" i="30"/>
  <c r="J201" i="30"/>
  <c r="J32" i="12"/>
  <c r="J34" i="12" s="1"/>
  <c r="J271" i="31" l="1"/>
  <c r="J273" i="31" s="1"/>
  <c r="J234" i="30"/>
  <c r="J248" i="30" s="1"/>
  <c r="J44" i="12"/>
  <c r="J63" i="12" s="1"/>
  <c r="J285" i="31" l="1"/>
  <c r="J306" i="31" s="1"/>
  <c r="J236" i="30"/>
  <c r="J269" i="30"/>
  <c r="K1" i="30" s="1"/>
  <c r="J65" i="12"/>
  <c r="J75" i="12"/>
  <c r="J96" i="12" s="1"/>
  <c r="J308" i="31" l="1"/>
  <c r="J320" i="31"/>
  <c r="J341" i="31" s="1"/>
  <c r="J343" i="31" s="1"/>
  <c r="J271" i="30"/>
  <c r="J283" i="30"/>
  <c r="J108" i="12"/>
  <c r="J129" i="12" s="1"/>
  <c r="J143" i="12" s="1"/>
  <c r="J98" i="12"/>
  <c r="J355" i="31" l="1"/>
  <c r="J376" i="31" s="1"/>
  <c r="J378" i="31" s="1"/>
  <c r="J304" i="30"/>
  <c r="J131" i="12"/>
  <c r="J164" i="12" s="1"/>
  <c r="J390" i="31" l="1"/>
  <c r="J411" i="31" s="1"/>
  <c r="J413" i="31" s="1"/>
  <c r="J306" i="30"/>
  <c r="J318" i="30"/>
  <c r="J166" i="12"/>
  <c r="J178" i="12"/>
  <c r="J199" i="12" l="1"/>
  <c r="J201" i="12" s="1"/>
  <c r="J425" i="31"/>
  <c r="J446" i="31" s="1"/>
  <c r="J339" i="30"/>
  <c r="J213" i="12" l="1"/>
  <c r="J234" i="12" s="1"/>
  <c r="J236" i="12" s="1"/>
  <c r="J460" i="31"/>
  <c r="J448" i="31"/>
  <c r="J341" i="30"/>
  <c r="J353" i="30"/>
  <c r="J481" i="31" l="1"/>
  <c r="J374" i="30"/>
  <c r="J248" i="12"/>
  <c r="J269" i="12" s="1"/>
  <c r="J495" i="31" l="1"/>
  <c r="J483" i="31"/>
  <c r="J376" i="30"/>
  <c r="J388" i="30"/>
  <c r="J271" i="12"/>
  <c r="J283" i="12"/>
  <c r="J304" i="12" s="1"/>
  <c r="J306" i="12" s="1"/>
  <c r="J516" i="31" l="1"/>
  <c r="J409" i="30"/>
  <c r="J318" i="12"/>
  <c r="J339" i="12" s="1"/>
  <c r="J341" i="12" s="1"/>
  <c r="J518" i="31" l="1"/>
  <c r="J530" i="31"/>
  <c r="J411" i="30"/>
  <c r="J423" i="30"/>
  <c r="J353" i="12"/>
  <c r="J374" i="12" s="1"/>
  <c r="J551" i="31" l="1"/>
  <c r="J565" i="31" s="1"/>
  <c r="J444" i="30"/>
  <c r="J446" i="30" s="1"/>
  <c r="J376" i="12"/>
  <c r="J388" i="12"/>
  <c r="J409" i="12" s="1"/>
  <c r="J553" i="31" l="1"/>
  <c r="J458" i="30"/>
  <c r="J479" i="30" s="1"/>
  <c r="J586" i="31"/>
  <c r="J411" i="12"/>
  <c r="J423" i="12"/>
  <c r="J444" i="12" s="1"/>
  <c r="J446" i="12" s="1"/>
  <c r="J481" i="30" l="1"/>
  <c r="J588" i="31"/>
  <c r="J600" i="31"/>
  <c r="J493" i="30"/>
  <c r="J514" i="30" s="1"/>
  <c r="J458" i="12"/>
  <c r="J479" i="12" s="1"/>
  <c r="J481" i="12" s="1"/>
  <c r="J621" i="31" l="1"/>
  <c r="J635" i="31" s="1"/>
  <c r="J516" i="30"/>
  <c r="J528" i="30"/>
  <c r="J493" i="12"/>
  <c r="J514" i="12" s="1"/>
  <c r="J528" i="12" s="1"/>
  <c r="J623" i="31" l="1"/>
  <c r="J656" i="31"/>
  <c r="J549" i="30"/>
  <c r="J516" i="12"/>
  <c r="J549" i="12" s="1"/>
  <c r="J551" i="12" s="1"/>
  <c r="J670" i="31" l="1"/>
  <c r="J658" i="31"/>
  <c r="J551" i="30"/>
  <c r="J563" i="30"/>
  <c r="J563" i="12"/>
  <c r="J584" i="12" s="1"/>
  <c r="J586" i="12" s="1"/>
  <c r="J691" i="31" l="1"/>
  <c r="J693" i="31" s="1"/>
  <c r="J584" i="30"/>
  <c r="J598" i="12"/>
  <c r="J619" i="12" s="1"/>
  <c r="J634" i="12" s="1"/>
  <c r="K1" i="31" l="1"/>
  <c r="J655" i="12"/>
  <c r="J657" i="12" s="1"/>
  <c r="J586" i="30"/>
  <c r="J598" i="30"/>
  <c r="J621" i="12"/>
  <c r="K556" i="31" l="1"/>
  <c r="K416" i="31"/>
  <c r="K276" i="31"/>
  <c r="K136" i="31"/>
  <c r="K661" i="31"/>
  <c r="K521" i="31"/>
  <c r="K381" i="31"/>
  <c r="K241" i="31"/>
  <c r="K101" i="31"/>
  <c r="K206" i="31"/>
  <c r="K591" i="31"/>
  <c r="K311" i="31"/>
  <c r="K171" i="31"/>
  <c r="K626" i="31"/>
  <c r="K486" i="31"/>
  <c r="K346" i="31"/>
  <c r="K68" i="31"/>
  <c r="K451" i="31"/>
  <c r="K35" i="31"/>
  <c r="J668" i="12"/>
  <c r="J619" i="30"/>
  <c r="J689" i="12" l="1"/>
  <c r="J691" i="12" s="1"/>
  <c r="J621" i="30"/>
  <c r="J633" i="30"/>
  <c r="K1" i="12" l="1"/>
  <c r="K554" i="12" s="1"/>
  <c r="J654" i="30"/>
  <c r="J668" i="30" s="1"/>
  <c r="J689" i="30" s="1"/>
  <c r="J691" i="30" s="1"/>
  <c r="K449" i="12" l="1"/>
  <c r="K625" i="12"/>
  <c r="K204" i="12"/>
  <c r="K344" i="12"/>
  <c r="K484" i="12"/>
  <c r="K239" i="12"/>
  <c r="K519" i="12"/>
  <c r="K99" i="12"/>
  <c r="K589" i="12"/>
  <c r="K134" i="12"/>
  <c r="K379" i="12"/>
  <c r="K169" i="12"/>
  <c r="K414" i="12"/>
  <c r="K659" i="12"/>
  <c r="K66" i="12"/>
  <c r="K274" i="12"/>
  <c r="K35" i="12"/>
  <c r="K309" i="12"/>
  <c r="J656" i="30"/>
  <c r="K659" i="30" l="1"/>
  <c r="K134" i="30"/>
  <c r="K449" i="30"/>
  <c r="K344" i="30"/>
  <c r="K239" i="30"/>
  <c r="K274" i="30"/>
  <c r="K35" i="30"/>
  <c r="K589" i="30"/>
  <c r="K484" i="30"/>
  <c r="K379" i="30"/>
  <c r="K414" i="30"/>
  <c r="K169" i="30"/>
  <c r="K66" i="30"/>
  <c r="K624" i="30"/>
  <c r="K519" i="30"/>
  <c r="K554" i="30"/>
  <c r="K309" i="30"/>
  <c r="K204" i="30"/>
  <c r="K99" i="30"/>
</calcChain>
</file>

<file path=xl/sharedStrings.xml><?xml version="1.0" encoding="utf-8"?>
<sst xmlns="http://schemas.openxmlformats.org/spreadsheetml/2006/main" count="962" uniqueCount="123">
  <si>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</si>
  <si>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</si>
  <si>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</si>
  <si>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</si>
  <si>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</si>
  <si>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</si>
  <si>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</si>
  <si>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</si>
  <si>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</si>
  <si>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</si>
  <si>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</si>
  <si>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</si>
  <si>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Antragsteller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</si>
  <si>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</si>
  <si>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</si>
  <si>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</si>
  <si>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</si>
  <si>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</si>
  <si>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Bezeichnung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</si>
  <si>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</si>
  <si>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</si>
  <si>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</si>
  <si>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</si>
  <si>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</si>
  <si>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</si>
  <si>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</si>
  <si>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</si>
  <si>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</si>
  <si>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t>Teilvorhaben 1: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</si>
  <si>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</si>
  <si>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Teilvorhaben 2:</t>
  </si>
  <si>
    <t>Teilvorhaben 3:</t>
  </si>
  <si>
    <r>
      <t xml:space="preserve">Lieferungs- und Leistungsverträge </t>
    </r>
    <r>
      <rPr>
        <sz val="20"/>
        <rFont val="Arial"/>
        <family val="2"/>
      </rPr>
      <t>(z.B. Kaufverträge, Bestellungen, Auftragsvergabe, Lieferbescheinigung)</t>
    </r>
  </si>
  <si>
    <t>Vertragsdatum</t>
  </si>
  <si>
    <t>Vertragspartner (Firma)</t>
  </si>
  <si>
    <t>Gegenstand bzw. Leistung</t>
  </si>
  <si>
    <t>nicht zuwendungsfähiger Betrag netto</t>
  </si>
  <si>
    <t>(9)</t>
  </si>
  <si>
    <t>beantragte zuwendungsfähige 
Ausgaben netto vor Kostenschlüssel</t>
  </si>
  <si>
    <t>Kontroll- und Bearbeitungsvermerke</t>
  </si>
  <si>
    <t>Kürzung</t>
  </si>
  <si>
    <t>[J/N]</t>
  </si>
  <si>
    <t>Fördersatz lt. Bewilligungsbescheid</t>
  </si>
  <si>
    <t>[%]</t>
  </si>
  <si>
    <t>MwSt</t>
  </si>
  <si>
    <t>EUR</t>
  </si>
  <si>
    <t>ff. Anteil lt.Bewilligungsbescheid (Kostenschlüssel)</t>
  </si>
  <si>
    <r>
      <t>Summe</t>
    </r>
    <r>
      <rPr>
        <sz val="20"/>
        <rFont val="Arial"/>
        <family val="2"/>
      </rPr>
      <t xml:space="preserve"> </t>
    </r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</si>
  <si>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</si>
  <si>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</si>
  <si>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</si>
  <si>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(11)</t>
  </si>
  <si>
    <t>(10) = (5)-(6)-(8)-(9)</t>
  </si>
  <si>
    <t>Projektnummer:</t>
  </si>
  <si>
    <t xml:space="preserve">Projektnummer: </t>
  </si>
  <si>
    <t>Belegliste zuwendungsfähige Ausgaben zum Zahlungsantrag vom</t>
  </si>
  <si>
    <t>Liste Lieferungs- und Leistungsverträge zum Zahlungsantrag vom</t>
  </si>
  <si>
    <t>Anlage 3</t>
  </si>
  <si>
    <t>Anlage 2</t>
  </si>
  <si>
    <t>Belegliste nicht zuwendungsfähige projektbezogene  Ausgaben zum Zahlungsantrag vom</t>
  </si>
  <si>
    <t>Antragsnummer</t>
  </si>
  <si>
    <r>
      <t>in Rechnung enthaltene,
aber</t>
    </r>
    <r>
      <rPr>
        <b/>
        <sz val="14"/>
        <rFont val="Arial"/>
        <family val="2"/>
      </rPr>
      <t xml:space="preserve"> nicht projekt-bezogene, nicht zuwendungsfähige </t>
    </r>
    <r>
      <rPr>
        <sz val="14"/>
        <rFont val="Arial"/>
        <family val="2"/>
      </rPr>
      <t xml:space="preserve"> Postitionen                             (netto)</t>
    </r>
  </si>
  <si>
    <t>Übertrag Summe vor Kostenschlüssel Seite 1</t>
  </si>
  <si>
    <t>Übertrag Summe vor Kostenschlüssel Seite 2</t>
  </si>
  <si>
    <t>Übertrag Summe vor Kostenschlüssel Seite 3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</si>
  <si>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</si>
  <si>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Beleg-Nr.</t>
  </si>
  <si>
    <t>Rechnungs-datum</t>
  </si>
  <si>
    <t>Summe</t>
  </si>
  <si>
    <t>Vertrag wurde bereits vorgelegt</t>
  </si>
  <si>
    <t>Summe zuwendungsfähige Ausgaben                                                                                    (Summe beantragte zuwendungsfähige Ausgaben x Kostenschlüssel)</t>
  </si>
  <si>
    <t>Vertrag gehört zu folgender/n Belegnummer/n</t>
  </si>
  <si>
    <t xml:space="preserve"> </t>
  </si>
  <si>
    <t>[J / N]</t>
  </si>
  <si>
    <r>
      <rPr>
        <b/>
        <sz val="20"/>
        <rFont val="Arial"/>
        <family val="2"/>
      </rPr>
      <t>Lieferungs- und Leistungsverträge</t>
    </r>
    <r>
      <rPr>
        <sz val="20"/>
        <rFont val="Arial"/>
        <family val="2"/>
      </rPr>
      <t xml:space="preserve"> (z.B. Kaufverträge, Bestellungen, Auftragsvergabe, Lieferbescheinigung)</t>
    </r>
  </si>
  <si>
    <t>Übertrag Summe vor Kostenschlüssel Seite 4</t>
  </si>
  <si>
    <t>Übertrag Summe vor Kostenschlüssel Seite 5</t>
  </si>
  <si>
    <t>Übertrag Summe vor Kostenschlüssel Seite 6</t>
  </si>
  <si>
    <t>Übertrag Summe vor Kostenschlüssel Seite 7</t>
  </si>
  <si>
    <t>Übertrag Summe vor Kostenschlüssel Seite 8</t>
  </si>
  <si>
    <t>Übertrag Summe vor Kostenschlüssel Seite 9</t>
  </si>
  <si>
    <t>Übertrag Summe vor Kostenschlüssel Seite 10</t>
  </si>
  <si>
    <t>Übertrag Summe vor Kostenschlüssel Seite 11</t>
  </si>
  <si>
    <t>Übertrag Summe vor Kostenschlüssel Seite 12</t>
  </si>
  <si>
    <t>Übertrag Summe vor Kostenschlüssel Seite 13</t>
  </si>
  <si>
    <t>Übertrag Summe vor Kostenschlüssel Seite 14</t>
  </si>
  <si>
    <t>Übertrag Summe vor Kostenschlüssel Seite 15</t>
  </si>
  <si>
    <t>Übertrag Summe vor Kostenschlüssel Seite 16</t>
  </si>
  <si>
    <t>Übertrag Summe vor Kostenschlüssel Seite 17</t>
  </si>
  <si>
    <t>Übertrag Summe vor Kostenschlüssel Seite 18</t>
  </si>
  <si>
    <t>Übertrag Summe vor Kostenschlüssel Seite 19</t>
  </si>
  <si>
    <t>1</t>
  </si>
  <si>
    <t>Xxxxxxxxxx</t>
  </si>
  <si>
    <t>N</t>
  </si>
  <si>
    <t xml:space="preserve">   Summe zuwendungsfähige Ausgaben                                                                                               (Summe beantragte zuwendungsfähige Ausgaben x Kostenschlüssel)</t>
  </si>
  <si>
    <t>Summe zuwendungsfähige Ausgaben                                                                                                  (Summe beantragte zuwendungsfähige Ausgaben x Kostenschlüssel)</t>
  </si>
  <si>
    <t>Seite 1 von</t>
  </si>
  <si>
    <t>Seite 2 von</t>
  </si>
  <si>
    <t>Seite 3 von</t>
  </si>
  <si>
    <t>Seite 4 von</t>
  </si>
  <si>
    <t>Seite 5 von</t>
  </si>
  <si>
    <t>Seite 6 von</t>
  </si>
  <si>
    <t>Seite 7 von</t>
  </si>
  <si>
    <t>Seite 8 von</t>
  </si>
  <si>
    <t>Seite 9 von</t>
  </si>
  <si>
    <t>Seite 10 von</t>
  </si>
  <si>
    <t>Seite 11 von</t>
  </si>
  <si>
    <t>Seite 12 von</t>
  </si>
  <si>
    <t>Seite 13 von</t>
  </si>
  <si>
    <t>Seite 14 von</t>
  </si>
  <si>
    <t>Seite 15 von</t>
  </si>
  <si>
    <t>Seite 16 von</t>
  </si>
  <si>
    <t>Seite 17 von</t>
  </si>
  <si>
    <t>Seite 18 von</t>
  </si>
  <si>
    <t>Seite 19 von</t>
  </si>
  <si>
    <t>Seite 20 von</t>
  </si>
  <si>
    <t>Anlage 4</t>
  </si>
  <si>
    <t>Belegliste zuwendungsfähige Ausgaben Betreuung zum Zahlungsantrag vom</t>
  </si>
  <si>
    <t>Beleg-Nr</t>
  </si>
  <si>
    <t xml:space="preserve">beantragte zuwendungsfähige 
Ausgaben netto </t>
  </si>
  <si>
    <t>(8) = (5)-(7)</t>
  </si>
  <si>
    <t>Summe zuwendungsfähige Ausgaben</t>
  </si>
  <si>
    <t>Belegliste zum Zahlungsantrag Einzelbetriebliche Investitionsförderung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</si>
</sst>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;[Red]\-#,##0.00\ _€;&quot;&quot;"/>
    <numFmt numFmtId="166" formatCode="d/m/yy;@"/>
    <numFmt numFmtId="167" formatCode="0.0%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12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4"/>
      <name val="Calibri"/>
      <family val="2"/>
      <scheme val="minor"/>
    </font>
    <font>
      <b/>
      <i/>
      <u/>
      <sz val="16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318">
    <xf numFmtId="0" fontId="0" fillId="0" borderId="0" xfId="0"/>
    <xf numFmtId="0" fontId="2" fillId="0" borderId="0" xfId="0" applyFont="1" applyFill="1" applyBorder="1" applyProtection="1"/>
    <xf numFmtId="1" fontId="10" fillId="0" borderId="0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8" xfId="0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6" fontId="2" fillId="0" borderId="0" xfId="0" applyNumberFormat="1" applyFont="1" applyProtection="1"/>
    <xf numFmtId="0" fontId="17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6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21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6" fontId="1" fillId="0" borderId="0" xfId="0" applyNumberFormat="1" applyFont="1" applyProtection="1"/>
    <xf numFmtId="166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6" fontId="2" fillId="0" borderId="5" xfId="0" applyNumberFormat="1" applyFont="1" applyBorder="1" applyProtection="1"/>
    <xf numFmtId="0" fontId="2" fillId="0" borderId="5" xfId="0" applyFont="1" applyBorder="1" applyProtection="1"/>
    <xf numFmtId="0" fontId="9" fillId="0" borderId="6" xfId="0" applyFont="1" applyBorder="1" applyAlignment="1" applyProtection="1">
      <alignment horizontal="center" vertical="center" wrapText="1"/>
    </xf>
    <xf numFmtId="166" fontId="9" fillId="0" borderId="6" xfId="0" applyNumberFormat="1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9" xfId="0" quotePrefix="1" applyFont="1" applyBorder="1" applyAlignment="1" applyProtection="1">
      <alignment horizontal="center"/>
    </xf>
    <xf numFmtId="166" fontId="9" fillId="0" borderId="19" xfId="0" applyNumberFormat="1" applyFont="1" applyBorder="1" applyAlignment="1" applyProtection="1">
      <alignment horizontal="center" vertical="top" wrapText="1"/>
    </xf>
    <xf numFmtId="0" fontId="9" fillId="0" borderId="19" xfId="0" applyFont="1" applyBorder="1" applyAlignment="1" applyProtection="1">
      <alignment horizontal="center" vertical="top" wrapText="1"/>
    </xf>
    <xf numFmtId="0" fontId="9" fillId="0" borderId="20" xfId="0" applyFont="1" applyBorder="1" applyAlignment="1" applyProtection="1">
      <alignment horizontal="center" vertical="top" wrapText="1"/>
    </xf>
    <xf numFmtId="0" fontId="9" fillId="5" borderId="20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/>
    </xf>
    <xf numFmtId="166" fontId="11" fillId="0" borderId="0" xfId="0" applyNumberFormat="1" applyFont="1" applyBorder="1" applyProtection="1"/>
    <xf numFmtId="0" fontId="11" fillId="0" borderId="0" xfId="0" applyFont="1" applyBorder="1" applyProtection="1"/>
    <xf numFmtId="0" fontId="3" fillId="0" borderId="0" xfId="0" applyFont="1" applyProtection="1"/>
    <xf numFmtId="166" fontId="3" fillId="0" borderId="0" xfId="0" applyNumberFormat="1" applyFont="1" applyProtection="1"/>
    <xf numFmtId="0" fontId="19" fillId="0" borderId="0" xfId="0" applyFont="1" applyBorder="1" applyAlignment="1" applyProtection="1">
      <alignment vertical="top"/>
    </xf>
    <xf numFmtId="166" fontId="2" fillId="0" borderId="0" xfId="0" applyNumberFormat="1" applyFont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166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3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5" fontId="12" fillId="5" borderId="3" xfId="0" applyNumberFormat="1" applyFont="1" applyFill="1" applyBorder="1" applyAlignment="1" applyProtection="1">
      <alignment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Border="1" applyProtection="1"/>
    <xf numFmtId="0" fontId="24" fillId="4" borderId="3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6" fillId="4" borderId="3" xfId="0" applyFont="1" applyFill="1" applyBorder="1" applyProtection="1"/>
    <xf numFmtId="0" fontId="25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24" fillId="6" borderId="10" xfId="0" applyFont="1" applyFill="1" applyBorder="1" applyProtection="1"/>
    <xf numFmtId="0" fontId="24" fillId="6" borderId="11" xfId="0" applyFont="1" applyFill="1" applyBorder="1" applyProtection="1"/>
    <xf numFmtId="0" fontId="24" fillId="6" borderId="12" xfId="0" applyFont="1" applyFill="1" applyBorder="1" applyProtection="1"/>
    <xf numFmtId="0" fontId="31" fillId="6" borderId="0" xfId="0" applyFont="1" applyFill="1" applyBorder="1" applyAlignment="1" applyProtection="1">
      <alignment horizontal="left"/>
    </xf>
    <xf numFmtId="0" fontId="24" fillId="6" borderId="13" xfId="0" applyFont="1" applyFill="1" applyBorder="1" applyProtection="1"/>
    <xf numFmtId="0" fontId="32" fillId="6" borderId="12" xfId="0" applyFont="1" applyFill="1" applyBorder="1" applyProtection="1"/>
    <xf numFmtId="1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6" borderId="13" xfId="0" applyFont="1" applyFill="1" applyBorder="1" applyProtection="1"/>
    <xf numFmtId="0" fontId="23" fillId="4" borderId="3" xfId="0" applyFont="1" applyFill="1" applyBorder="1" applyProtection="1"/>
    <xf numFmtId="0" fontId="23" fillId="6" borderId="12" xfId="0" applyFont="1" applyFill="1" applyBorder="1" applyProtection="1"/>
    <xf numFmtId="0" fontId="24" fillId="6" borderId="7" xfId="0" applyFont="1" applyFill="1" applyBorder="1" applyProtection="1"/>
    <xf numFmtId="0" fontId="24" fillId="6" borderId="14" xfId="0" applyFont="1" applyFill="1" applyBorder="1" applyProtection="1"/>
    <xf numFmtId="0" fontId="33" fillId="6" borderId="12" xfId="0" applyFont="1" applyFill="1" applyBorder="1" applyProtection="1"/>
    <xf numFmtId="0" fontId="24" fillId="6" borderId="0" xfId="0" applyFont="1" applyFill="1" applyBorder="1" applyAlignment="1" applyProtection="1">
      <alignment horizontal="left"/>
    </xf>
    <xf numFmtId="0" fontId="32" fillId="6" borderId="12" xfId="0" applyFont="1" applyFill="1" applyBorder="1" applyAlignment="1" applyProtection="1">
      <alignment horizontal="left" vertical="top"/>
    </xf>
    <xf numFmtId="0" fontId="24" fillId="6" borderId="15" xfId="0" applyFont="1" applyFill="1" applyBorder="1" applyProtection="1"/>
    <xf numFmtId="0" fontId="24" fillId="6" borderId="16" xfId="0" applyFont="1" applyFill="1" applyBorder="1" applyProtection="1"/>
    <xf numFmtId="0" fontId="24" fillId="6" borderId="17" xfId="0" applyFont="1" applyFill="1" applyBorder="1" applyProtection="1"/>
    <xf numFmtId="0" fontId="24" fillId="6" borderId="0" xfId="0" applyFont="1" applyFill="1" applyProtection="1"/>
    <xf numFmtId="0" fontId="7" fillId="0" borderId="0" xfId="0" applyFont="1" applyAlignment="1" applyProtection="1"/>
    <xf numFmtId="0" fontId="16" fillId="0" borderId="0" xfId="0" applyNumberFormat="1" applyFont="1" applyFill="1" applyBorder="1" applyAlignment="1" applyProtection="1">
      <alignment horizontal="right" vertical="center" wrapText="1"/>
    </xf>
    <xf numFmtId="165" fontId="11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9" fontId="34" fillId="0" borderId="0" xfId="0" applyNumberFormat="1" applyFont="1" applyProtection="1"/>
    <xf numFmtId="9" fontId="34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9" fontId="8" fillId="0" borderId="0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9" fontId="9" fillId="5" borderId="3" xfId="0" quotePrefix="1" applyNumberFormat="1" applyFont="1" applyFill="1" applyBorder="1" applyAlignment="1" applyProtection="1">
      <alignment horizontal="center" vertical="center"/>
    </xf>
    <xf numFmtId="49" fontId="9" fillId="5" borderId="3" xfId="0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9" fontId="16" fillId="0" borderId="8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0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2" fillId="0" borderId="25" xfId="0" applyFont="1" applyBorder="1" applyAlignment="1" applyProtection="1"/>
    <xf numFmtId="167" fontId="16" fillId="0" borderId="0" xfId="1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23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</xf>
    <xf numFmtId="166" fontId="9" fillId="0" borderId="19" xfId="0" applyNumberFormat="1" applyFont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49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3" xfId="0" quotePrefix="1" applyFont="1" applyFill="1" applyBorder="1" applyAlignment="1" applyProtection="1">
      <alignment horizontal="center" vertical="center"/>
    </xf>
    <xf numFmtId="166" fontId="9" fillId="5" borderId="3" xfId="0" quotePrefix="1" applyNumberFormat="1" applyFont="1" applyFill="1" applyBorder="1" applyAlignment="1" applyProtection="1">
      <alignment horizontal="center" vertical="center"/>
    </xf>
    <xf numFmtId="165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166" fontId="9" fillId="5" borderId="3" xfId="0" applyNumberFormat="1" applyFont="1" applyFill="1" applyBorder="1" applyAlignment="1" applyProtection="1">
      <alignment horizontal="center" vertical="center" wrapText="1"/>
    </xf>
    <xf numFmtId="165" fontId="9" fillId="5" borderId="6" xfId="0" applyNumberFormat="1" applyFont="1" applyFill="1" applyBorder="1" applyAlignment="1" applyProtection="1">
      <alignment horizontal="center" vertical="center" wrapText="1"/>
    </xf>
    <xf numFmtId="165" fontId="9" fillId="5" borderId="3" xfId="0" quotePrefix="1" applyNumberFormat="1" applyFont="1" applyFill="1" applyBorder="1" applyAlignment="1" applyProtection="1">
      <alignment horizontal="center" vertical="center" wrapText="1"/>
    </xf>
    <xf numFmtId="165" fontId="9" fillId="0" borderId="20" xfId="0" applyNumberFormat="1" applyFont="1" applyBorder="1" applyAlignment="1" applyProtection="1">
      <alignment horizontal="center" vertical="top" wrapText="1"/>
    </xf>
    <xf numFmtId="0" fontId="18" fillId="0" borderId="0" xfId="0" applyFont="1" applyFill="1" applyProtection="1"/>
    <xf numFmtId="0" fontId="2" fillId="0" borderId="0" xfId="0" applyFont="1" applyFill="1" applyProtection="1"/>
    <xf numFmtId="166" fontId="2" fillId="0" borderId="0" xfId="0" applyNumberFormat="1" applyFont="1" applyFill="1" applyProtection="1"/>
    <xf numFmtId="49" fontId="9" fillId="0" borderId="6" xfId="0" applyNumberFormat="1" applyFont="1" applyBorder="1" applyAlignment="1" applyProtection="1">
      <alignment horizontal="center" vertical="center" wrapText="1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top" wrapText="1"/>
    </xf>
    <xf numFmtId="164" fontId="13" fillId="3" borderId="3" xfId="0" applyNumberFormat="1" applyFont="1" applyFill="1" applyBorder="1" applyAlignment="1" applyProtection="1">
      <alignment horizontal="right" vertical="center" wrapText="1"/>
    </xf>
    <xf numFmtId="0" fontId="9" fillId="5" borderId="6" xfId="0" quotePrefix="1" applyFont="1" applyFill="1" applyBorder="1" applyAlignment="1" applyProtection="1">
      <alignment horizontal="center" vertical="center"/>
    </xf>
    <xf numFmtId="166" fontId="9" fillId="5" borderId="6" xfId="0" quotePrefix="1" applyNumberFormat="1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center" vertical="center"/>
      <protection locked="0"/>
    </xf>
    <xf numFmtId="14" fontId="1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0" fillId="0" borderId="0" xfId="0" applyBorder="1" applyAlignment="1">
      <alignment wrapText="1"/>
    </xf>
    <xf numFmtId="164" fontId="13" fillId="10" borderId="20" xfId="0" applyNumberFormat="1" applyFont="1" applyFill="1" applyBorder="1" applyAlignment="1" applyProtection="1">
      <alignment horizontal="right" vertical="center"/>
    </xf>
    <xf numFmtId="165" fontId="36" fillId="5" borderId="39" xfId="0" applyNumberFormat="1" applyFont="1" applyFill="1" applyBorder="1" applyAlignment="1" applyProtection="1">
      <alignment vertical="center"/>
    </xf>
    <xf numFmtId="165" fontId="16" fillId="5" borderId="41" xfId="0" applyNumberFormat="1" applyFont="1" applyFill="1" applyBorder="1" applyAlignment="1" applyProtection="1">
      <alignment vertical="center"/>
    </xf>
    <xf numFmtId="9" fontId="14" fillId="3" borderId="33" xfId="1" applyNumberFormat="1" applyFont="1" applyFill="1" applyBorder="1" applyAlignment="1" applyProtection="1">
      <alignment horizontal="center" vertical="center"/>
    </xf>
    <xf numFmtId="9" fontId="14" fillId="5" borderId="30" xfId="1" applyNumberFormat="1" applyFont="1" applyFill="1" applyBorder="1" applyAlignment="1" applyProtection="1">
      <alignment horizontal="center" vertical="center"/>
    </xf>
    <xf numFmtId="165" fontId="11" fillId="5" borderId="39" xfId="0" applyNumberFormat="1" applyFont="1" applyFill="1" applyBorder="1" applyAlignment="1" applyProtection="1">
      <alignment vertical="center"/>
    </xf>
    <xf numFmtId="0" fontId="13" fillId="10" borderId="20" xfId="0" applyFont="1" applyFill="1" applyBorder="1" applyAlignment="1" applyProtection="1">
      <alignment horizontal="right" vertical="center"/>
    </xf>
    <xf numFmtId="165" fontId="16" fillId="5" borderId="30" xfId="0" applyNumberFormat="1" applyFont="1" applyFill="1" applyBorder="1" applyAlignment="1" applyProtection="1">
      <alignment vertical="center"/>
    </xf>
    <xf numFmtId="165" fontId="36" fillId="5" borderId="24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13" fillId="10" borderId="31" xfId="0" applyFont="1" applyFill="1" applyBorder="1" applyAlignment="1" applyProtection="1">
      <alignment horizontal="right" vertical="center"/>
    </xf>
    <xf numFmtId="0" fontId="0" fillId="0" borderId="0" xfId="0" applyBorder="1" applyAlignment="1"/>
    <xf numFmtId="44" fontId="2" fillId="0" borderId="0" xfId="3" applyFont="1" applyFill="1" applyBorder="1" applyProtection="1"/>
    <xf numFmtId="44" fontId="16" fillId="0" borderId="0" xfId="3" applyFont="1" applyFill="1" applyBorder="1" applyAlignment="1" applyProtection="1">
      <alignment horizontal="right" vertical="center"/>
    </xf>
    <xf numFmtId="14" fontId="11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16" fillId="10" borderId="31" xfId="0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 wrapText="1"/>
    </xf>
    <xf numFmtId="166" fontId="9" fillId="0" borderId="2" xfId="0" quotePrefix="1" applyNumberFormat="1" applyFont="1" applyBorder="1" applyAlignment="1" applyProtection="1">
      <alignment horizontal="center"/>
    </xf>
    <xf numFmtId="0" fontId="3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13" fillId="3" borderId="3" xfId="0" applyNumberFormat="1" applyFont="1" applyFill="1" applyBorder="1" applyAlignment="1" applyProtection="1">
      <alignment horizontal="right" vertical="center" wrapText="1"/>
    </xf>
    <xf numFmtId="4" fontId="11" fillId="0" borderId="3" xfId="2" applyNumberFormat="1" applyFont="1" applyFill="1" applyBorder="1" applyAlignment="1" applyProtection="1">
      <alignment vertical="center"/>
      <protection locked="0"/>
    </xf>
    <xf numFmtId="4" fontId="11" fillId="0" borderId="36" xfId="2" applyNumberFormat="1" applyFont="1" applyFill="1" applyBorder="1" applyAlignment="1" applyProtection="1">
      <alignment vertical="center"/>
      <protection locked="0"/>
    </xf>
    <xf numFmtId="4" fontId="13" fillId="10" borderId="20" xfId="0" applyNumberFormat="1" applyFont="1" applyFill="1" applyBorder="1" applyAlignment="1" applyProtection="1">
      <alignment horizontal="right" vertical="center"/>
    </xf>
    <xf numFmtId="4" fontId="13" fillId="10" borderId="38" xfId="0" applyNumberFormat="1" applyFont="1" applyFill="1" applyBorder="1" applyAlignment="1" applyProtection="1">
      <alignment horizontal="right" vertical="center"/>
    </xf>
    <xf numFmtId="4" fontId="36" fillId="3" borderId="3" xfId="2" applyNumberFormat="1" applyFont="1" applyFill="1" applyBorder="1" applyAlignment="1" applyProtection="1">
      <alignment vertical="center"/>
    </xf>
    <xf numFmtId="4" fontId="36" fillId="3" borderId="36" xfId="2" applyNumberFormat="1" applyFont="1" applyFill="1" applyBorder="1" applyAlignment="1" applyProtection="1">
      <alignment vertical="center"/>
    </xf>
    <xf numFmtId="4" fontId="13" fillId="10" borderId="20" xfId="2" applyNumberFormat="1" applyFont="1" applyFill="1" applyBorder="1" applyAlignment="1" applyProtection="1">
      <alignment vertical="center"/>
    </xf>
    <xf numFmtId="4" fontId="37" fillId="3" borderId="3" xfId="0" applyNumberFormat="1" applyFont="1" applyFill="1" applyBorder="1" applyAlignment="1" applyProtection="1">
      <alignment vertical="center"/>
    </xf>
    <xf numFmtId="4" fontId="37" fillId="3" borderId="20" xfId="2" applyNumberFormat="1" applyFont="1" applyFill="1" applyBorder="1" applyAlignment="1" applyProtection="1">
      <alignment horizontal="right" vertical="center"/>
    </xf>
    <xf numFmtId="4" fontId="13" fillId="10" borderId="40" xfId="0" applyNumberFormat="1" applyFont="1" applyFill="1" applyBorder="1" applyAlignment="1" applyProtection="1">
      <alignment horizontal="right" vertical="center"/>
    </xf>
    <xf numFmtId="4" fontId="13" fillId="10" borderId="37" xfId="0" applyNumberFormat="1" applyFont="1" applyFill="1" applyBorder="1" applyAlignment="1" applyProtection="1">
      <alignment horizontal="right" vertical="center"/>
    </xf>
    <xf numFmtId="4" fontId="13" fillId="10" borderId="34" xfId="0" applyNumberFormat="1" applyFont="1" applyFill="1" applyBorder="1" applyAlignment="1" applyProtection="1">
      <alignment horizontal="right" vertical="center"/>
    </xf>
    <xf numFmtId="4" fontId="17" fillId="10" borderId="33" xfId="2" applyNumberFormat="1" applyFont="1" applyFill="1" applyBorder="1" applyAlignment="1" applyProtection="1">
      <alignment vertical="center"/>
    </xf>
    <xf numFmtId="4" fontId="17" fillId="10" borderId="40" xfId="2" applyNumberFormat="1" applyFont="1" applyFill="1" applyBorder="1" applyAlignment="1" applyProtection="1">
      <alignment vertical="center"/>
    </xf>
    <xf numFmtId="0" fontId="16" fillId="0" borderId="0" xfId="0" applyFont="1" applyProtection="1"/>
    <xf numFmtId="166" fontId="9" fillId="0" borderId="1" xfId="0" quotePrefix="1" applyNumberFormat="1" applyFont="1" applyBorder="1" applyAlignment="1" applyProtection="1">
      <alignment horizontal="center"/>
    </xf>
    <xf numFmtId="0" fontId="16" fillId="3" borderId="31" xfId="0" applyNumberFormat="1" applyFont="1" applyFill="1" applyBorder="1" applyAlignment="1" applyProtection="1">
      <alignment horizontal="right" vertical="center" wrapText="1"/>
    </xf>
    <xf numFmtId="4" fontId="13" fillId="3" borderId="27" xfId="0" applyNumberFormat="1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4" fontId="11" fillId="0" borderId="36" xfId="0" applyNumberFormat="1" applyFont="1" applyFill="1" applyBorder="1" applyAlignment="1" applyProtection="1">
      <alignment horizontal="center" vertical="center"/>
      <protection locked="0"/>
    </xf>
    <xf numFmtId="4" fontId="16" fillId="3" borderId="40" xfId="0" applyNumberFormat="1" applyFont="1" applyFill="1" applyBorder="1" applyAlignment="1" applyProtection="1">
      <alignment horizontal="right" vertical="center" wrapText="1"/>
    </xf>
    <xf numFmtId="4" fontId="16" fillId="10" borderId="40" xfId="2" applyNumberFormat="1" applyFont="1" applyFill="1" applyBorder="1" applyAlignment="1" applyProtection="1">
      <alignment vertical="center"/>
    </xf>
    <xf numFmtId="4" fontId="11" fillId="0" borderId="3" xfId="2" applyNumberFormat="1" applyFont="1" applyFill="1" applyBorder="1" applyAlignment="1" applyProtection="1">
      <alignment horizontal="right" vertical="center"/>
      <protection locked="0"/>
    </xf>
    <xf numFmtId="4" fontId="11" fillId="0" borderId="3" xfId="0" applyNumberFormat="1" applyFont="1" applyFill="1" applyBorder="1" applyAlignment="1" applyProtection="1">
      <alignment horizontal="right" vertical="center"/>
      <protection locked="0"/>
    </xf>
    <xf numFmtId="4" fontId="11" fillId="0" borderId="36" xfId="2" applyNumberFormat="1" applyFont="1" applyFill="1" applyBorder="1" applyAlignment="1" applyProtection="1">
      <alignment horizontal="right" vertical="center"/>
      <protection locked="0"/>
    </xf>
    <xf numFmtId="4" fontId="11" fillId="0" borderId="36" xfId="0" applyNumberFormat="1" applyFont="1" applyFill="1" applyBorder="1" applyAlignment="1" applyProtection="1">
      <alignment horizontal="right" vertical="center"/>
      <protection locked="0"/>
    </xf>
    <xf numFmtId="4" fontId="16" fillId="10" borderId="40" xfId="0" applyNumberFormat="1" applyFont="1" applyFill="1" applyBorder="1" applyAlignment="1" applyProtection="1">
      <alignment horizontal="right" vertical="center"/>
    </xf>
    <xf numFmtId="4" fontId="16" fillId="10" borderId="40" xfId="2" applyNumberFormat="1" applyFont="1" applyFill="1" applyBorder="1" applyAlignment="1" applyProtection="1">
      <alignment horizontal="right" vertical="center"/>
    </xf>
    <xf numFmtId="4" fontId="11" fillId="10" borderId="3" xfId="2" applyNumberFormat="1" applyFont="1" applyFill="1" applyBorder="1" applyAlignment="1" applyProtection="1">
      <alignment vertical="center"/>
    </xf>
    <xf numFmtId="4" fontId="11" fillId="10" borderId="36" xfId="2" applyNumberFormat="1" applyFont="1" applyFill="1" applyBorder="1" applyAlignment="1" applyProtection="1">
      <alignment vertical="center"/>
    </xf>
    <xf numFmtId="9" fontId="11" fillId="0" borderId="8" xfId="0" applyNumberFormat="1" applyFont="1" applyBorder="1" applyAlignment="1" applyProtection="1">
      <alignment horizontal="center" vertical="center" wrapText="1"/>
      <protection locked="0"/>
    </xf>
    <xf numFmtId="4" fontId="11" fillId="10" borderId="3" xfId="2" applyNumberFormat="1" applyFont="1" applyFill="1" applyBorder="1" applyAlignment="1" applyProtection="1">
      <alignment horizontal="right" vertical="center"/>
    </xf>
    <xf numFmtId="4" fontId="11" fillId="10" borderId="36" xfId="2" applyNumberFormat="1" applyFont="1" applyFill="1" applyBorder="1" applyAlignment="1" applyProtection="1">
      <alignment horizontal="right" vertical="center"/>
    </xf>
    <xf numFmtId="165" fontId="12" fillId="5" borderId="41" xfId="0" applyNumberFormat="1" applyFont="1" applyFill="1" applyBorder="1" applyAlignment="1" applyProtection="1">
      <alignment vertical="center"/>
    </xf>
    <xf numFmtId="14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166" fontId="9" fillId="0" borderId="1" xfId="0" quotePrefix="1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vertical="center" wrapText="1"/>
      <protection locked="0"/>
    </xf>
    <xf numFmtId="49" fontId="11" fillId="0" borderId="36" xfId="0" applyNumberFormat="1" applyFont="1" applyFill="1" applyBorder="1" applyAlignment="1" applyProtection="1">
      <alignment vertical="center" wrapText="1"/>
      <protection locked="0"/>
    </xf>
    <xf numFmtId="49" fontId="12" fillId="5" borderId="3" xfId="0" applyNumberFormat="1" applyFont="1" applyFill="1" applyBorder="1" applyAlignment="1" applyProtection="1">
      <alignment vertical="center"/>
      <protection locked="0"/>
    </xf>
    <xf numFmtId="49" fontId="12" fillId="5" borderId="36" xfId="0" applyNumberFormat="1" applyFont="1" applyFill="1" applyBorder="1" applyAlignment="1" applyProtection="1">
      <alignment vertical="center"/>
      <protection locked="0"/>
    </xf>
    <xf numFmtId="49" fontId="36" fillId="5" borderId="3" xfId="0" applyNumberFormat="1" applyFont="1" applyFill="1" applyBorder="1" applyAlignment="1" applyProtection="1">
      <alignment horizontal="center" vertical="center"/>
      <protection locked="0"/>
    </xf>
    <xf numFmtId="49" fontId="36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20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35" fillId="0" borderId="0" xfId="0" applyFont="1" applyAlignment="1" applyProtection="1"/>
    <xf numFmtId="0" fontId="40" fillId="0" borderId="0" xfId="0" applyFont="1" applyAlignment="1"/>
    <xf numFmtId="166" fontId="9" fillId="0" borderId="1" xfId="0" quotePrefix="1" applyNumberFormat="1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9" fontId="11" fillId="0" borderId="0" xfId="0" applyNumberFormat="1" applyFont="1" applyBorder="1" applyAlignment="1" applyProtection="1">
      <alignment horizontal="center" vertical="center" wrapText="1"/>
    </xf>
    <xf numFmtId="9" fontId="16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40" fontId="11" fillId="0" borderId="3" xfId="0" applyNumberFormat="1" applyFont="1" applyFill="1" applyBorder="1" applyAlignment="1" applyProtection="1">
      <alignment vertical="center"/>
      <protection locked="0"/>
    </xf>
    <xf numFmtId="1" fontId="11" fillId="0" borderId="3" xfId="0" applyNumberFormat="1" applyFont="1" applyFill="1" applyBorder="1" applyAlignment="1" applyProtection="1">
      <alignment horizontal="center" vertical="center"/>
      <protection locked="0"/>
    </xf>
    <xf numFmtId="165" fontId="36" fillId="3" borderId="3" xfId="0" applyNumberFormat="1" applyFont="1" applyFill="1" applyBorder="1" applyAlignment="1" applyProtection="1">
      <alignment vertical="center"/>
    </xf>
    <xf numFmtId="165" fontId="36" fillId="5" borderId="3" xfId="0" applyNumberFormat="1" applyFont="1" applyFill="1" applyBorder="1" applyAlignment="1" applyProtection="1">
      <alignment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6" fillId="5" borderId="42" xfId="0" applyNumberFormat="1" applyFont="1" applyFill="1" applyBorder="1" applyAlignment="1" applyProtection="1">
      <alignment vertical="center"/>
      <protection locked="0"/>
    </xf>
    <xf numFmtId="165" fontId="16" fillId="3" borderId="18" xfId="0" applyNumberFormat="1" applyFont="1" applyFill="1" applyBorder="1" applyAlignment="1" applyProtection="1">
      <alignment horizontal="right" vertical="center" wrapText="1"/>
    </xf>
    <xf numFmtId="165" fontId="16" fillId="5" borderId="8" xfId="0" applyNumberFormat="1" applyFont="1" applyFill="1" applyBorder="1" applyAlignment="1" applyProtection="1">
      <alignment vertical="center"/>
    </xf>
    <xf numFmtId="40" fontId="11" fillId="10" borderId="3" xfId="0" applyNumberFormat="1" applyFont="1" applyFill="1" applyBorder="1" applyAlignment="1" applyProtection="1">
      <alignment vertical="center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23" fillId="8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3" fillId="8" borderId="0" xfId="0" applyFont="1" applyFill="1" applyBorder="1" applyAlignment="1" applyProtection="1">
      <alignment horizontal="left" vertical="center"/>
      <protection locked="0"/>
    </xf>
    <xf numFmtId="0" fontId="27" fillId="8" borderId="0" xfId="0" applyFont="1" applyFill="1" applyBorder="1" applyAlignment="1" applyProtection="1">
      <alignment horizontal="left" vertical="center"/>
      <protection locked="0"/>
    </xf>
    <xf numFmtId="0" fontId="27" fillId="8" borderId="13" xfId="0" applyFont="1" applyFill="1" applyBorder="1" applyAlignment="1" applyProtection="1">
      <alignment horizontal="left" vertical="center"/>
      <protection locked="0"/>
    </xf>
    <xf numFmtId="0" fontId="25" fillId="6" borderId="0" xfId="0" applyFont="1" applyFill="1" applyAlignment="1" applyProtection="1">
      <alignment horizontal="center"/>
    </xf>
    <xf numFmtId="1" fontId="27" fillId="8" borderId="0" xfId="0" applyNumberFormat="1" applyFont="1" applyFill="1" applyBorder="1" applyAlignment="1" applyProtection="1">
      <alignment horizontal="left" vertical="center"/>
      <protection locked="0"/>
    </xf>
    <xf numFmtId="0" fontId="28" fillId="6" borderId="0" xfId="0" applyFont="1" applyFill="1" applyBorder="1" applyAlignment="1" applyProtection="1">
      <alignment horizontal="left" vertical="center" wrapText="1"/>
    </xf>
    <xf numFmtId="0" fontId="16" fillId="0" borderId="21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2" borderId="21" xfId="0" applyNumberFormat="1" applyFont="1" applyFill="1" applyBorder="1" applyAlignment="1" applyProtection="1">
      <alignment horizontal="center" vertical="center"/>
    </xf>
    <xf numFmtId="0" fontId="16" fillId="2" borderId="18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right" vertical="center" wrapText="1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/>
    </xf>
    <xf numFmtId="2" fontId="14" fillId="3" borderId="21" xfId="0" applyNumberFormat="1" applyFont="1" applyFill="1" applyBorder="1" applyAlignment="1" applyProtection="1">
      <alignment horizontal="right" vertical="center" wrapText="1"/>
    </xf>
    <xf numFmtId="0" fontId="0" fillId="0" borderId="22" xfId="0" applyBorder="1" applyAlignment="1">
      <alignment vertical="center"/>
    </xf>
    <xf numFmtId="0" fontId="16" fillId="3" borderId="21" xfId="0" applyNumberFormat="1" applyFont="1" applyFill="1" applyBorder="1" applyAlignment="1" applyProtection="1">
      <alignment horizontal="right" vertical="center" wrapText="1"/>
    </xf>
    <xf numFmtId="0" fontId="16" fillId="3" borderId="22" xfId="0" applyNumberFormat="1" applyFont="1" applyFill="1" applyBorder="1" applyAlignment="1" applyProtection="1">
      <alignment horizontal="right" vertical="center" wrapText="1"/>
    </xf>
    <xf numFmtId="0" fontId="16" fillId="3" borderId="32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/>
    </xf>
    <xf numFmtId="0" fontId="16" fillId="9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4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vertical="center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8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2" fillId="0" borderId="0" xfId="0" applyFont="1" applyProtection="1"/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center"/>
    </xf>
    <xf numFmtId="0" fontId="16" fillId="9" borderId="0" xfId="0" applyFont="1" applyFill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36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36" fillId="0" borderId="2" xfId="0" applyNumberFormat="1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49" fontId="36" fillId="0" borderId="27" xfId="0" applyNumberFormat="1" applyFont="1" applyBorder="1" applyAlignment="1" applyProtection="1">
      <alignment horizontal="left" vertical="center" wrapText="1"/>
      <protection locked="0"/>
    </xf>
    <xf numFmtId="49" fontId="36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</xf>
    <xf numFmtId="166" fontId="9" fillId="0" borderId="26" xfId="0" applyNumberFormat="1" applyFont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9" fillId="0" borderId="4" xfId="0" quotePrefix="1" applyFont="1" applyBorder="1" applyAlignment="1" applyProtection="1">
      <alignment horizontal="center"/>
    </xf>
    <xf numFmtId="0" fontId="0" fillId="0" borderId="29" xfId="0" applyBorder="1" applyAlignment="1">
      <alignment horizontal="center"/>
    </xf>
    <xf numFmtId="0" fontId="9" fillId="0" borderId="4" xfId="0" applyFont="1" applyBorder="1" applyAlignment="1" applyProtection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6" fontId="9" fillId="0" borderId="1" xfId="0" quotePrefix="1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1" xfId="0" quotePrefix="1" applyFont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27" xfId="0" applyBorder="1" applyAlignment="1" applyProtection="1"/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16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16" fillId="3" borderId="18" xfId="0" applyNumberFormat="1" applyFont="1" applyFill="1" applyBorder="1" applyAlignment="1" applyProtection="1">
      <alignment horizontal="right" vertical="center" wrapText="1"/>
    </xf>
  </cellXfs>
  <cellStyles count="4">
    <cellStyle name="Komma" xfId="2" builtinId="3"/>
    <cellStyle name="Prozent" xfId="1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43"/>
  <sheetViews>
    <sheetView showGridLines="0" zoomScale="90" zoomScaleNormal="90" zoomScaleSheetLayoutView="100" zoomScalePageLayoutView="90" workbookViewId="0">
      <selection activeCell="C14" sqref="C14:E14"/>
    </sheetView>
  </sheetViews>
  <sheetFormatPr baseColWidth="10" defaultRowHeight="15" x14ac:dyDescent="0.25"/>
  <cols>
    <col min="1" max="1" width="20.7109375" style="48" customWidth="1"/>
    <col min="2" max="2" width="35.42578125" style="48" customWidth="1"/>
    <col min="3" max="3" width="22" style="48" customWidth="1"/>
    <col min="4" max="4" width="25.7109375" style="48" customWidth="1"/>
    <col min="5" max="5" width="28.5703125" style="48" customWidth="1"/>
    <col min="6" max="7" width="22" style="48" customWidth="1"/>
    <col min="8" max="8" width="15.85546875" style="48" customWidth="1"/>
    <col min="9" max="12" width="11.42578125" style="47" hidden="1" customWidth="1"/>
    <col min="13" max="13" width="3.5703125" style="48" customWidth="1"/>
    <col min="14" max="16384" width="11.42578125" style="48"/>
  </cols>
  <sheetData>
    <row r="1" spans="1:12" ht="9.75" customHeight="1" x14ac:dyDescent="0.25">
      <c r="A1" s="54"/>
      <c r="B1" s="54"/>
      <c r="C1" s="54"/>
      <c r="D1" s="54"/>
      <c r="E1" s="54"/>
      <c r="F1" s="54"/>
      <c r="G1" s="54"/>
      <c r="H1" s="54"/>
      <c r="I1" s="55"/>
      <c r="J1" s="55"/>
      <c r="K1" s="55"/>
      <c r="L1" s="55"/>
    </row>
    <row r="2" spans="1:12" s="49" customFormat="1" ht="24.75" customHeight="1" x14ac:dyDescent="0.5">
      <c r="A2" s="250" t="s">
        <v>14</v>
      </c>
      <c r="B2" s="250"/>
      <c r="C2" s="250"/>
      <c r="D2" s="250"/>
      <c r="E2" s="250"/>
      <c r="F2" s="250"/>
      <c r="G2" s="250"/>
      <c r="H2" s="250"/>
      <c r="I2" s="57"/>
      <c r="J2" s="57"/>
      <c r="K2" s="57"/>
      <c r="L2" s="57"/>
    </row>
    <row r="3" spans="1:12" ht="12.75" customHeight="1" x14ac:dyDescent="0.25">
      <c r="A3" s="54"/>
      <c r="B3" s="54"/>
      <c r="C3" s="54"/>
      <c r="D3" s="54"/>
      <c r="E3" s="54"/>
      <c r="F3" s="54"/>
      <c r="G3" s="54"/>
      <c r="H3" s="54"/>
      <c r="I3" s="55"/>
      <c r="J3" s="55"/>
      <c r="K3" s="55"/>
      <c r="L3" s="55"/>
    </row>
    <row r="4" spans="1:12" ht="15.75" x14ac:dyDescent="0.25">
      <c r="A4" s="54"/>
      <c r="B4" s="58" t="s">
        <v>19</v>
      </c>
      <c r="C4" s="56"/>
      <c r="D4" s="56"/>
      <c r="E4" s="56"/>
      <c r="F4" s="56"/>
      <c r="G4" s="56"/>
      <c r="H4" s="54"/>
      <c r="I4" s="55"/>
      <c r="J4" s="55"/>
      <c r="K4" s="55"/>
      <c r="L4" s="55"/>
    </row>
    <row r="5" spans="1:12" ht="23.25" customHeight="1" x14ac:dyDescent="0.25">
      <c r="A5" s="54"/>
      <c r="B5" s="59" t="s">
        <v>122</v>
      </c>
      <c r="C5" s="56"/>
      <c r="D5" s="56"/>
      <c r="E5" s="56"/>
      <c r="F5" s="56"/>
      <c r="G5" s="60"/>
      <c r="H5" s="54"/>
      <c r="I5" s="55"/>
      <c r="J5" s="55"/>
      <c r="K5" s="55"/>
      <c r="L5" s="55"/>
    </row>
    <row r="6" spans="1:12" ht="23.25" customHeight="1" x14ac:dyDescent="0.25">
      <c r="A6" s="54"/>
      <c r="B6" s="59"/>
      <c r="C6" s="56"/>
      <c r="D6" s="56"/>
      <c r="E6" s="56"/>
      <c r="F6" s="56"/>
      <c r="G6" s="56"/>
      <c r="H6" s="54"/>
      <c r="I6" s="55"/>
      <c r="J6" s="55"/>
      <c r="K6" s="55"/>
      <c r="L6" s="55"/>
    </row>
    <row r="7" spans="1:12" ht="23.25" customHeight="1" x14ac:dyDescent="0.25">
      <c r="A7" s="54"/>
      <c r="B7" s="252" t="s">
        <v>29</v>
      </c>
      <c r="C7" s="252"/>
      <c r="D7" s="252"/>
      <c r="E7" s="252"/>
      <c r="F7" s="252"/>
      <c r="G7" s="252"/>
      <c r="H7" s="54"/>
      <c r="I7" s="55"/>
      <c r="J7" s="55"/>
      <c r="K7" s="55"/>
      <c r="L7" s="55"/>
    </row>
    <row r="8" spans="1:12" ht="15.75" x14ac:dyDescent="0.25">
      <c r="A8" s="54"/>
      <c r="B8" s="252"/>
      <c r="C8" s="252"/>
      <c r="D8" s="252"/>
      <c r="E8" s="252"/>
      <c r="F8" s="252"/>
      <c r="G8" s="252"/>
      <c r="H8" s="54"/>
      <c r="I8" s="55"/>
      <c r="J8" s="55"/>
      <c r="K8" s="55"/>
      <c r="L8" s="55"/>
    </row>
    <row r="9" spans="1:12" ht="16.5" thickBot="1" x14ac:dyDescent="0.3">
      <c r="A9" s="54"/>
      <c r="B9" s="54"/>
      <c r="C9" s="54"/>
      <c r="D9" s="54"/>
      <c r="E9" s="54"/>
      <c r="F9" s="54"/>
      <c r="G9" s="54"/>
      <c r="H9" s="54"/>
      <c r="I9" s="55"/>
      <c r="J9" s="55"/>
      <c r="K9" s="55"/>
      <c r="L9" s="55"/>
    </row>
    <row r="10" spans="1:12" ht="24.95" customHeight="1" thickTop="1" thickBot="1" x14ac:dyDescent="0.3">
      <c r="A10" s="54"/>
      <c r="B10" s="61" t="s">
        <v>12</v>
      </c>
      <c r="C10" s="62"/>
      <c r="D10" s="62"/>
      <c r="E10" s="62"/>
      <c r="F10" s="62"/>
      <c r="G10" s="63"/>
      <c r="H10" s="54"/>
      <c r="I10" s="55"/>
      <c r="J10" s="55"/>
      <c r="K10" s="55"/>
      <c r="L10" s="55"/>
    </row>
    <row r="11" spans="1:12" ht="24.95" customHeight="1" thickTop="1" x14ac:dyDescent="0.25">
      <c r="A11" s="54"/>
      <c r="B11" s="64"/>
      <c r="C11" s="65"/>
      <c r="D11" s="54"/>
      <c r="E11" s="54"/>
      <c r="F11" s="54"/>
      <c r="G11" s="66"/>
      <c r="H11" s="54"/>
      <c r="I11" s="55"/>
      <c r="J11" s="55"/>
      <c r="K11" s="55"/>
      <c r="L11" s="55"/>
    </row>
    <row r="12" spans="1:12" ht="24.95" customHeight="1" x14ac:dyDescent="0.25">
      <c r="A12" s="54"/>
      <c r="B12" s="67" t="s">
        <v>0</v>
      </c>
      <c r="C12" s="68"/>
      <c r="D12" s="54"/>
      <c r="E12" s="54"/>
      <c r="F12" s="54"/>
      <c r="G12" s="66"/>
      <c r="H12" s="54"/>
      <c r="I12" s="55"/>
      <c r="J12" s="55"/>
      <c r="K12" s="55"/>
      <c r="L12" s="55"/>
    </row>
    <row r="13" spans="1:12" ht="24.95" customHeight="1" x14ac:dyDescent="0.25">
      <c r="A13" s="54"/>
      <c r="B13" s="64"/>
      <c r="C13" s="54"/>
      <c r="D13" s="54"/>
      <c r="E13" s="54"/>
      <c r="F13" s="54"/>
      <c r="G13" s="66"/>
      <c r="H13" s="54"/>
      <c r="I13" s="55"/>
      <c r="J13" s="55"/>
      <c r="K13" s="55"/>
      <c r="L13" s="55"/>
    </row>
    <row r="14" spans="1:12" s="50" customFormat="1" ht="24.95" customHeight="1" x14ac:dyDescent="0.3">
      <c r="A14" s="69"/>
      <c r="B14" s="67" t="s">
        <v>15</v>
      </c>
      <c r="C14" s="251"/>
      <c r="D14" s="251"/>
      <c r="E14" s="251"/>
      <c r="F14" s="69"/>
      <c r="G14" s="70"/>
      <c r="H14" s="69"/>
      <c r="I14" s="71"/>
      <c r="J14" s="71"/>
      <c r="K14" s="71"/>
      <c r="L14" s="71"/>
    </row>
    <row r="15" spans="1:12" s="50" customFormat="1" ht="24.95" customHeight="1" x14ac:dyDescent="0.3">
      <c r="A15" s="69"/>
      <c r="B15" s="67" t="s">
        <v>13</v>
      </c>
      <c r="C15" s="251"/>
      <c r="D15" s="251"/>
      <c r="E15" s="251"/>
      <c r="F15" s="69"/>
      <c r="G15" s="70"/>
      <c r="H15" s="69"/>
      <c r="I15" s="71"/>
      <c r="J15" s="71"/>
      <c r="K15" s="71"/>
      <c r="L15" s="71"/>
    </row>
    <row r="16" spans="1:12" s="50" customFormat="1" ht="24.95" customHeight="1" x14ac:dyDescent="0.3">
      <c r="A16" s="69"/>
      <c r="B16" s="72"/>
      <c r="C16" s="69"/>
      <c r="D16" s="69"/>
      <c r="E16" s="54"/>
      <c r="F16" s="69"/>
      <c r="G16" s="70"/>
      <c r="H16" s="69"/>
      <c r="I16" s="71"/>
      <c r="J16" s="71"/>
      <c r="K16" s="71"/>
      <c r="L16" s="71"/>
    </row>
    <row r="17" spans="1:12" s="50" customFormat="1" ht="24.95" customHeight="1" x14ac:dyDescent="0.3">
      <c r="A17" s="69"/>
      <c r="B17" s="67" t="s">
        <v>16</v>
      </c>
      <c r="C17" s="248"/>
      <c r="D17" s="248"/>
      <c r="E17" s="248"/>
      <c r="F17" s="248"/>
      <c r="G17" s="249"/>
      <c r="H17" s="69"/>
      <c r="I17" s="71"/>
      <c r="J17" s="71"/>
      <c r="K17" s="71"/>
      <c r="L17" s="71"/>
    </row>
    <row r="18" spans="1:12" s="50" customFormat="1" ht="24.95" customHeight="1" thickBot="1" x14ac:dyDescent="0.35">
      <c r="A18" s="69"/>
      <c r="B18" s="72"/>
      <c r="C18" s="69"/>
      <c r="D18" s="69"/>
      <c r="E18" s="54"/>
      <c r="F18" s="69"/>
      <c r="G18" s="70"/>
      <c r="H18" s="69"/>
      <c r="I18" s="71"/>
      <c r="J18" s="71"/>
      <c r="K18" s="71"/>
      <c r="L18" s="71"/>
    </row>
    <row r="19" spans="1:12" ht="17.25" thickTop="1" thickBot="1" x14ac:dyDescent="0.3">
      <c r="A19" s="54"/>
      <c r="B19" s="61" t="s">
        <v>17</v>
      </c>
      <c r="C19" s="73"/>
      <c r="D19" s="73"/>
      <c r="E19" s="73"/>
      <c r="F19" s="73"/>
      <c r="G19" s="74"/>
      <c r="H19" s="54"/>
      <c r="I19" s="55"/>
      <c r="J19" s="55"/>
      <c r="K19" s="55"/>
      <c r="L19" s="55"/>
    </row>
    <row r="20" spans="1:12" ht="16.5" thickTop="1" x14ac:dyDescent="0.25">
      <c r="A20" s="54"/>
      <c r="B20" s="64"/>
      <c r="C20" s="54"/>
      <c r="D20" s="54"/>
      <c r="E20" s="54"/>
      <c r="F20" s="54"/>
      <c r="G20" s="66"/>
      <c r="H20" s="54"/>
      <c r="I20" s="55"/>
      <c r="J20" s="55"/>
      <c r="K20" s="55"/>
      <c r="L20" s="55"/>
    </row>
    <row r="21" spans="1:12" ht="15.75" x14ac:dyDescent="0.25">
      <c r="A21" s="54"/>
      <c r="B21" s="64"/>
      <c r="C21" s="54"/>
      <c r="D21" s="54"/>
      <c r="E21" s="54"/>
      <c r="F21" s="54"/>
      <c r="G21" s="66"/>
      <c r="H21" s="54"/>
      <c r="I21" s="55"/>
      <c r="J21" s="55"/>
      <c r="K21" s="55"/>
      <c r="L21" s="55"/>
    </row>
    <row r="22" spans="1:12" ht="24.95" customHeight="1" x14ac:dyDescent="0.25">
      <c r="A22" s="54"/>
      <c r="B22" s="75" t="s">
        <v>60</v>
      </c>
      <c r="C22" s="247"/>
      <c r="D22" s="247"/>
      <c r="E22" s="247"/>
      <c r="F22" s="247"/>
      <c r="G22" s="66"/>
      <c r="H22" s="54"/>
      <c r="I22" s="55"/>
      <c r="J22" s="55"/>
      <c r="K22" s="55"/>
      <c r="L22" s="55"/>
    </row>
    <row r="23" spans="1:12" ht="15.75" x14ac:dyDescent="0.25">
      <c r="A23" s="54"/>
      <c r="B23" s="64"/>
      <c r="C23" s="54"/>
      <c r="D23" s="54"/>
      <c r="E23" s="54"/>
      <c r="F23" s="54"/>
      <c r="G23" s="66"/>
      <c r="H23" s="54"/>
      <c r="I23" s="55"/>
      <c r="J23" s="55"/>
      <c r="K23" s="55"/>
      <c r="L23" s="55"/>
    </row>
    <row r="24" spans="1:12" ht="15.75" x14ac:dyDescent="0.25">
      <c r="A24" s="54"/>
      <c r="B24" s="64"/>
      <c r="C24" s="54"/>
      <c r="D24" s="54"/>
      <c r="E24" s="76"/>
      <c r="F24" s="54"/>
      <c r="G24" s="66"/>
      <c r="H24" s="54"/>
      <c r="I24" s="55"/>
      <c r="J24" s="55"/>
      <c r="K24" s="55"/>
      <c r="L24" s="55"/>
    </row>
    <row r="25" spans="1:12" ht="37.5" customHeight="1" x14ac:dyDescent="0.25">
      <c r="A25" s="54"/>
      <c r="B25" s="77" t="s">
        <v>18</v>
      </c>
      <c r="C25" s="245"/>
      <c r="D25" s="246"/>
      <c r="E25" s="246"/>
      <c r="F25" s="246"/>
      <c r="G25" s="66"/>
      <c r="H25" s="54"/>
      <c r="I25" s="55"/>
      <c r="J25" s="55"/>
      <c r="K25" s="55"/>
      <c r="L25" s="55"/>
    </row>
    <row r="26" spans="1:12" ht="16.5" thickBot="1" x14ac:dyDescent="0.3">
      <c r="A26" s="54"/>
      <c r="B26" s="78"/>
      <c r="C26" s="79"/>
      <c r="D26" s="79"/>
      <c r="E26" s="79"/>
      <c r="F26" s="79"/>
      <c r="G26" s="80"/>
      <c r="H26" s="54"/>
      <c r="I26" s="55"/>
      <c r="J26" s="55"/>
      <c r="K26" s="55"/>
      <c r="L26" s="55"/>
    </row>
    <row r="27" spans="1:12" ht="16.5" thickTop="1" x14ac:dyDescent="0.25">
      <c r="A27" s="54"/>
      <c r="B27" s="54"/>
      <c r="C27" s="54"/>
      <c r="D27" s="54"/>
      <c r="E27" s="54"/>
      <c r="F27" s="54"/>
      <c r="G27" s="54"/>
      <c r="H27" s="54"/>
      <c r="I27" s="55"/>
      <c r="J27" s="55"/>
      <c r="K27" s="55"/>
      <c r="L27" s="55"/>
    </row>
    <row r="28" spans="1:12" ht="15.75" x14ac:dyDescent="0.25">
      <c r="A28" s="54"/>
      <c r="B28" s="54"/>
      <c r="C28" s="54"/>
      <c r="D28" s="54"/>
      <c r="E28" s="54"/>
      <c r="F28" s="54"/>
      <c r="G28" s="54"/>
      <c r="H28" s="54"/>
      <c r="I28" s="55"/>
      <c r="J28" s="55"/>
      <c r="K28" s="55"/>
      <c r="L28" s="55"/>
    </row>
    <row r="29" spans="1:12" ht="15.75" x14ac:dyDescent="0.25">
      <c r="A29" s="54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</row>
    <row r="30" spans="1:12" ht="15.75" x14ac:dyDescent="0.25">
      <c r="A30" s="54"/>
      <c r="B30" s="54"/>
      <c r="C30" s="54"/>
      <c r="D30" s="54"/>
      <c r="E30" s="54"/>
      <c r="F30" s="54"/>
      <c r="G30" s="54"/>
      <c r="H30" s="54"/>
      <c r="I30" s="55"/>
      <c r="J30" s="55"/>
      <c r="K30" s="55"/>
      <c r="L30" s="55"/>
    </row>
    <row r="31" spans="1:12" ht="15.75" x14ac:dyDescent="0.25">
      <c r="A31" s="54"/>
      <c r="B31" s="54"/>
      <c r="C31" s="54"/>
      <c r="D31" s="54"/>
      <c r="E31" s="54"/>
      <c r="F31" s="54"/>
      <c r="G31" s="54"/>
      <c r="H31" s="54"/>
      <c r="I31" s="55"/>
      <c r="J31" s="55"/>
      <c r="K31" s="55"/>
      <c r="L31" s="55"/>
    </row>
    <row r="32" spans="1:12" ht="15.75" x14ac:dyDescent="0.25">
      <c r="A32" s="54"/>
      <c r="B32" s="54"/>
      <c r="C32" s="54"/>
      <c r="D32" s="54"/>
      <c r="E32" s="54"/>
      <c r="F32" s="54"/>
      <c r="G32" s="54"/>
      <c r="H32" s="54"/>
      <c r="I32" s="55"/>
      <c r="J32" s="55"/>
      <c r="K32" s="55"/>
      <c r="L32" s="55"/>
    </row>
    <row r="33" spans="1:12" ht="15.75" x14ac:dyDescent="0.25">
      <c r="A33" s="81"/>
      <c r="B33" s="81"/>
      <c r="C33" s="81"/>
      <c r="D33" s="81"/>
      <c r="E33" s="81"/>
      <c r="F33" s="81"/>
      <c r="G33" s="81"/>
      <c r="H33" s="81"/>
      <c r="I33" s="55"/>
      <c r="J33" s="55"/>
      <c r="K33" s="55"/>
      <c r="L33" s="55"/>
    </row>
    <row r="34" spans="1:12" ht="15.75" x14ac:dyDescent="0.25">
      <c r="A34" s="81"/>
      <c r="B34" s="81"/>
      <c r="C34" s="81"/>
      <c r="D34" s="81"/>
      <c r="E34" s="81"/>
      <c r="F34" s="81"/>
      <c r="G34" s="81"/>
      <c r="H34" s="81"/>
      <c r="I34" s="55"/>
      <c r="J34" s="55"/>
      <c r="K34" s="55"/>
      <c r="L34" s="55"/>
    </row>
    <row r="35" spans="1:12" s="51" customFormat="1" x14ac:dyDescent="0.25">
      <c r="I35" s="47"/>
      <c r="J35" s="47"/>
      <c r="K35" s="47"/>
      <c r="L35" s="47"/>
    </row>
    <row r="36" spans="1:12" s="51" customFormat="1" x14ac:dyDescent="0.25">
      <c r="I36" s="47"/>
      <c r="J36" s="47"/>
      <c r="K36" s="47"/>
      <c r="L36" s="47"/>
    </row>
    <row r="37" spans="1:12" s="51" customFormat="1" x14ac:dyDescent="0.25">
      <c r="I37" s="47"/>
      <c r="J37" s="47"/>
      <c r="K37" s="47"/>
      <c r="L37" s="47"/>
    </row>
    <row r="38" spans="1:12" s="51" customFormat="1" x14ac:dyDescent="0.25">
      <c r="I38" s="47"/>
      <c r="J38" s="47"/>
      <c r="K38" s="47"/>
      <c r="L38" s="47"/>
    </row>
    <row r="39" spans="1:12" s="51" customFormat="1" x14ac:dyDescent="0.25">
      <c r="I39" s="47"/>
      <c r="J39" s="47"/>
      <c r="K39" s="47"/>
      <c r="L39" s="47"/>
    </row>
    <row r="40" spans="1:12" s="51" customFormat="1" x14ac:dyDescent="0.25">
      <c r="I40" s="47"/>
      <c r="J40" s="47"/>
      <c r="K40" s="47"/>
      <c r="L40" s="47"/>
    </row>
    <row r="41" spans="1:12" s="51" customFormat="1" x14ac:dyDescent="0.25">
      <c r="I41" s="47"/>
      <c r="J41" s="47"/>
      <c r="K41" s="47"/>
      <c r="L41" s="47"/>
    </row>
    <row r="42" spans="1:12" s="51" customFormat="1" x14ac:dyDescent="0.25">
      <c r="I42" s="47"/>
      <c r="J42" s="47"/>
      <c r="K42" s="47"/>
      <c r="L42" s="47"/>
    </row>
    <row r="43" spans="1:12" s="51" customFormat="1" x14ac:dyDescent="0.25">
      <c r="I43" s="47"/>
      <c r="J43" s="47"/>
      <c r="K43" s="47"/>
      <c r="L43" s="47"/>
    </row>
  </sheetData>
  <sheetProtection password="85A8" sheet="1" objects="1" scenarios="1" selectLockedCells="1"/>
  <mergeCells count="7">
    <mergeCell ref="C25:F25"/>
    <mergeCell ref="C22:F22"/>
    <mergeCell ref="C17:G17"/>
    <mergeCell ref="A2:H2"/>
    <mergeCell ref="C14:E14"/>
    <mergeCell ref="B7:G8"/>
    <mergeCell ref="C15:E15"/>
  </mergeCell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691"/>
  <sheetViews>
    <sheetView showGridLines="0" showRuler="0" view="pageLayout" zoomScale="45" zoomScaleNormal="50" zoomScalePageLayoutView="45" workbookViewId="0">
      <selection activeCell="E19" sqref="E19"/>
    </sheetView>
  </sheetViews>
  <sheetFormatPr baseColWidth="10" defaultColWidth="0" defaultRowHeight="14.25" x14ac:dyDescent="0.2"/>
  <cols>
    <col min="1" max="1" width="10.7109375" style="105" customWidth="1"/>
    <col min="2" max="2" width="25" style="6" customWidth="1"/>
    <col min="3" max="3" width="96.42578125" style="105" customWidth="1"/>
    <col min="4" max="4" width="25" style="105" customWidth="1"/>
    <col min="5" max="6" width="30" style="105" customWidth="1"/>
    <col min="7" max="7" width="15.85546875" style="105" customWidth="1"/>
    <col min="8" max="8" width="30" style="113" customWidth="1"/>
    <col min="9" max="9" width="33.140625" style="105" customWidth="1"/>
    <col min="10" max="10" width="31.28515625" style="105" customWidth="1"/>
    <col min="11" max="11" width="19.42578125" style="105" customWidth="1"/>
    <col min="12" max="16382" width="11.42578125" style="105" customWidth="1"/>
    <col min="16383" max="16383" width="36" style="105" customWidth="1"/>
    <col min="16384" max="16384" width="60.5703125" style="105" customWidth="1"/>
  </cols>
  <sheetData>
    <row r="1" spans="1:11" ht="30" x14ac:dyDescent="0.4">
      <c r="A1" s="5" t="s">
        <v>19</v>
      </c>
      <c r="J1" s="227" t="s">
        <v>96</v>
      </c>
      <c r="K1" s="226">
        <f>IF(J668&lt;&gt;J689,20,IF(J634&lt;&gt;J655,19,IF(J598&lt;&gt;J619,18,IF(J563&lt;&gt;J584,17,IF(J528&lt;&gt;J549,16,IF(J493&lt;&gt;J514,15,IF(J458&lt;&gt;J479,14,IF(J423&lt;&gt;J444,13,IF(J388&lt;&gt;J409,12,IF(J353&lt;&gt;J374,11,IF(J318&lt;&gt;J339,10,IF(J283&lt;&gt;J304,9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4">
      <c r="A2" s="7" t="s">
        <v>55</v>
      </c>
      <c r="E2" s="94">
        <f>Start!$G$5</f>
        <v>0</v>
      </c>
      <c r="F2" s="267">
        <f>Start!$C$25</f>
        <v>0</v>
      </c>
      <c r="G2" s="267"/>
      <c r="H2" s="267"/>
      <c r="I2" s="267"/>
      <c r="J2" s="267"/>
      <c r="K2" s="26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71" t="s">
        <v>28</v>
      </c>
      <c r="B4" s="271"/>
      <c r="C4" s="272"/>
      <c r="D4" s="273"/>
      <c r="E4" s="273"/>
      <c r="F4" s="273"/>
      <c r="G4" s="273"/>
      <c r="H4" s="273"/>
      <c r="I4" s="273"/>
      <c r="J4" s="274"/>
      <c r="K4" s="12"/>
    </row>
    <row r="5" spans="1:11" ht="35.1" customHeight="1" thickBot="1" x14ac:dyDescent="0.35">
      <c r="B5" s="11"/>
      <c r="C5" s="107" t="s">
        <v>27</v>
      </c>
      <c r="D5" s="13"/>
      <c r="E5" s="14"/>
      <c r="F5" s="14"/>
      <c r="I5" s="85"/>
      <c r="J5" s="104"/>
      <c r="K5" s="110"/>
    </row>
    <row r="6" spans="1:11" ht="35.1" customHeight="1" thickBot="1" x14ac:dyDescent="0.3">
      <c r="A6" s="15"/>
      <c r="B6" s="16"/>
      <c r="C6" s="15"/>
      <c r="G6" s="91"/>
      <c r="H6" s="268" t="s">
        <v>42</v>
      </c>
      <c r="I6" s="268"/>
      <c r="J6" s="269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53</v>
      </c>
      <c r="F7" s="256">
        <f>Start!$C$22</f>
        <v>0</v>
      </c>
      <c r="G7" s="257"/>
      <c r="H7" s="270" t="s">
        <v>46</v>
      </c>
      <c r="I7" s="268"/>
      <c r="J7" s="269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11.75" customHeight="1" x14ac:dyDescent="0.25">
      <c r="A9" s="22" t="s">
        <v>66</v>
      </c>
      <c r="B9" s="23" t="s">
        <v>23</v>
      </c>
      <c r="C9" s="22" t="s">
        <v>1</v>
      </c>
      <c r="D9" s="22" t="s">
        <v>22</v>
      </c>
      <c r="E9" s="22" t="s">
        <v>2</v>
      </c>
      <c r="F9" s="22" t="s">
        <v>65</v>
      </c>
      <c r="G9" s="22" t="s">
        <v>49</v>
      </c>
      <c r="H9" s="22" t="s">
        <v>44</v>
      </c>
      <c r="I9" s="133" t="s">
        <v>61</v>
      </c>
      <c r="J9" s="22" t="s">
        <v>38</v>
      </c>
      <c r="K9" s="24" t="s">
        <v>40</v>
      </c>
    </row>
    <row r="10" spans="1:11" s="31" customFormat="1" ht="18" x14ac:dyDescent="0.25">
      <c r="A10" s="26"/>
      <c r="B10" s="27"/>
      <c r="C10" s="28"/>
      <c r="D10" s="28"/>
      <c r="E10" s="29" t="s">
        <v>50</v>
      </c>
      <c r="F10" s="29" t="s">
        <v>50</v>
      </c>
      <c r="G10" s="29" t="s">
        <v>43</v>
      </c>
      <c r="H10" s="29" t="s">
        <v>50</v>
      </c>
      <c r="I10" s="29" t="s">
        <v>50</v>
      </c>
      <c r="J10" s="29" t="s">
        <v>50</v>
      </c>
      <c r="K10" s="30" t="s">
        <v>41</v>
      </c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37</v>
      </c>
      <c r="J11" s="124" t="s">
        <v>52</v>
      </c>
      <c r="K11" s="114" t="s">
        <v>51</v>
      </c>
    </row>
    <row r="12" spans="1:11" s="33" customFormat="1" ht="39.950000000000003" customHeight="1" x14ac:dyDescent="0.25">
      <c r="A12" s="53"/>
      <c r="B12" s="134"/>
      <c r="C12" s="206"/>
      <c r="D12" s="3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4" t="str">
        <f t="shared" ref="H13:H31" si="0">IF(G13="","",(E13-F13)-(E13-F13)/(1+G13/100))</f>
        <v/>
      </c>
      <c r="I13" s="166"/>
      <c r="J13" s="170" t="str">
        <f t="shared" ref="J13:J14" si="1">IF(E13="","",(E13-F13-H13-I13))</f>
        <v/>
      </c>
      <c r="K13" s="210"/>
    </row>
    <row r="14" spans="1:11" s="33" customFormat="1" ht="39.950000000000003" customHeight="1" x14ac:dyDescent="0.25">
      <c r="A14" s="53"/>
      <c r="B14" s="134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50000000000003" customHeight="1" x14ac:dyDescent="0.25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>IF(E15="","",(E15-F15-H15-I15))</f>
        <v/>
      </c>
      <c r="K15" s="210"/>
    </row>
    <row r="16" spans="1:11" s="33" customFormat="1" ht="39.950000000000003" customHeight="1" x14ac:dyDescent="0.25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>IF(E16="","",(E16-F16-H16-I16))</f>
        <v/>
      </c>
      <c r="K16" s="210"/>
    </row>
    <row r="17" spans="1:11" s="33" customFormat="1" ht="39.950000000000003" customHeight="1" x14ac:dyDescent="0.25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ref="J17:J20" si="2">IF(E17="","",(E17-F17-H17-I17))</f>
        <v/>
      </c>
      <c r="K17" s="210"/>
    </row>
    <row r="18" spans="1:11" s="33" customFormat="1" ht="39.950000000000003" customHeight="1" x14ac:dyDescent="0.25">
      <c r="A18" s="53"/>
      <c r="B18" s="134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2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3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3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3"/>
      <c r="E21" s="166"/>
      <c r="F21" s="166"/>
      <c r="G21" s="184"/>
      <c r="H21" s="194" t="str">
        <f t="shared" si="0"/>
        <v/>
      </c>
      <c r="I21" s="166"/>
      <c r="J21" s="170" t="str">
        <f t="shared" ref="J21:J31" si="3">IF(E21="","",(E21-F21-H21-I21))</f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3"/>
      <c r="E22" s="166"/>
      <c r="F22" s="166"/>
      <c r="G22" s="184"/>
      <c r="H22" s="194" t="str">
        <f t="shared" si="0"/>
        <v/>
      </c>
      <c r="I22" s="166"/>
      <c r="J22" s="170" t="str">
        <f t="shared" si="3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3"/>
      <c r="E23" s="166"/>
      <c r="F23" s="166"/>
      <c r="G23" s="184"/>
      <c r="H23" s="194" t="str">
        <f t="shared" si="0"/>
        <v/>
      </c>
      <c r="I23" s="166"/>
      <c r="J23" s="170" t="str">
        <f t="shared" si="3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3"/>
      <c r="E24" s="166"/>
      <c r="F24" s="166"/>
      <c r="G24" s="184"/>
      <c r="H24" s="194" t="str">
        <f t="shared" si="0"/>
        <v/>
      </c>
      <c r="I24" s="166"/>
      <c r="J24" s="170" t="str">
        <f t="shared" si="3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3"/>
      <c r="E25" s="166"/>
      <c r="F25" s="166"/>
      <c r="G25" s="184"/>
      <c r="H25" s="194" t="str">
        <f t="shared" si="0"/>
        <v/>
      </c>
      <c r="I25" s="166"/>
      <c r="J25" s="170" t="str">
        <f t="shared" si="3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3"/>
      <c r="E26" s="166"/>
      <c r="F26" s="166"/>
      <c r="G26" s="184"/>
      <c r="H26" s="194" t="str">
        <f t="shared" si="0"/>
        <v/>
      </c>
      <c r="I26" s="166"/>
      <c r="J26" s="170" t="str">
        <f t="shared" si="3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3"/>
      <c r="E27" s="166"/>
      <c r="F27" s="166"/>
      <c r="G27" s="184"/>
      <c r="H27" s="194" t="str">
        <f t="shared" si="0"/>
        <v/>
      </c>
      <c r="I27" s="166"/>
      <c r="J27" s="170" t="str">
        <f t="shared" si="3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3"/>
      <c r="E28" s="166"/>
      <c r="F28" s="166"/>
      <c r="G28" s="184"/>
      <c r="H28" s="194" t="str">
        <f t="shared" si="0"/>
        <v/>
      </c>
      <c r="I28" s="166"/>
      <c r="J28" s="170" t="str">
        <f t="shared" si="3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3"/>
      <c r="E29" s="166"/>
      <c r="F29" s="166"/>
      <c r="G29" s="184"/>
      <c r="H29" s="194" t="str">
        <f t="shared" si="0"/>
        <v/>
      </c>
      <c r="I29" s="166"/>
      <c r="J29" s="170" t="str">
        <f t="shared" si="3"/>
        <v/>
      </c>
      <c r="K29" s="210"/>
    </row>
    <row r="30" spans="1:11" s="33" customFormat="1" ht="42" customHeight="1" x14ac:dyDescent="0.25">
      <c r="A30" s="53"/>
      <c r="B30" s="3"/>
      <c r="C30" s="206"/>
      <c r="D30" s="3"/>
      <c r="E30" s="166"/>
      <c r="F30" s="166"/>
      <c r="G30" s="184"/>
      <c r="H30" s="194" t="str">
        <f t="shared" si="0"/>
        <v/>
      </c>
      <c r="I30" s="166"/>
      <c r="J30" s="170" t="str">
        <f t="shared" si="3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3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68</v>
      </c>
      <c r="E32" s="175">
        <f>SUM(E12:E31)</f>
        <v>0</v>
      </c>
      <c r="F32" s="168">
        <f>SUM(F12:F31)</f>
        <v>0</v>
      </c>
      <c r="G32" s="150"/>
      <c r="H32" s="168">
        <f>SUM(H12:H31)</f>
        <v>0</v>
      </c>
      <c r="I32" s="168">
        <f>SUM(I12:I31)</f>
        <v>0</v>
      </c>
      <c r="J32" s="172">
        <f>SUM(J12:J31)</f>
        <v>0</v>
      </c>
      <c r="K32" s="149"/>
    </row>
    <row r="33" spans="1:11" ht="42" customHeight="1" thickBot="1" x14ac:dyDescent="0.3">
      <c r="B33" s="143"/>
      <c r="C33" s="143"/>
      <c r="D33" s="261" t="s">
        <v>46</v>
      </c>
      <c r="E33" s="262"/>
      <c r="F33" s="262"/>
      <c r="G33" s="262"/>
      <c r="H33" s="262"/>
      <c r="I33" s="262"/>
      <c r="J33" s="147" t="str">
        <f>IF($K$7=0,"100%",$K$7)</f>
        <v>100%</v>
      </c>
      <c r="K33" s="148"/>
    </row>
    <row r="34" spans="1:11" ht="60.75" customHeight="1" thickBot="1" x14ac:dyDescent="0.3">
      <c r="B34" s="143"/>
      <c r="C34" s="143"/>
      <c r="D34" s="263" t="s">
        <v>70</v>
      </c>
      <c r="E34" s="264"/>
      <c r="F34" s="264"/>
      <c r="G34" s="264"/>
      <c r="H34" s="264"/>
      <c r="I34" s="265"/>
      <c r="J34" s="178">
        <f>J32*J33</f>
        <v>0</v>
      </c>
      <c r="K34" s="151"/>
    </row>
    <row r="35" spans="1:11" s="37" customFormat="1" ht="27" customHeight="1" thickBot="1" x14ac:dyDescent="0.25">
      <c r="A35" s="39" t="s">
        <v>21</v>
      </c>
      <c r="C35" s="93"/>
      <c r="D35" s="93"/>
      <c r="E35" s="93"/>
      <c r="F35" s="93"/>
      <c r="G35" s="93"/>
      <c r="H35" s="93"/>
      <c r="I35" s="93"/>
      <c r="J35" s="227" t="s">
        <v>97</v>
      </c>
      <c r="K35" s="228">
        <f>K1</f>
        <v>1</v>
      </c>
    </row>
    <row r="36" spans="1:11" ht="42" customHeight="1" thickBot="1" x14ac:dyDescent="0.3">
      <c r="A36" s="266" t="str">
        <f>$A$4</f>
        <v>Teilvorhaben 1:</v>
      </c>
      <c r="B36" s="266"/>
      <c r="C36" s="253">
        <f>$C$4</f>
        <v>0</v>
      </c>
      <c r="D36" s="254"/>
      <c r="E36" s="254"/>
      <c r="F36" s="254"/>
      <c r="G36" s="254"/>
      <c r="H36" s="254"/>
      <c r="I36" s="254"/>
      <c r="J36" s="255"/>
      <c r="K36" s="41"/>
    </row>
    <row r="37" spans="1:11" ht="35.1" customHeight="1" x14ac:dyDescent="0.3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53</v>
      </c>
      <c r="F39" s="256">
        <f>Start!$C$22</f>
        <v>0</v>
      </c>
      <c r="G39" s="257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23" customHeight="1" x14ac:dyDescent="0.25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ausgewiesener Betrag für Skonti, Rabatte
(brutto)</v>
      </c>
      <c r="G41" s="22" t="str">
        <f>$G$9</f>
        <v>MwSt.-
Satz</v>
      </c>
      <c r="H41" s="22" t="str">
        <f>$H$9</f>
        <v>MwSt</v>
      </c>
      <c r="I41" s="133" t="s">
        <v>61</v>
      </c>
      <c r="J41" s="22" t="str">
        <f>$J$9</f>
        <v>beantragte zuwendungsfähige 
Ausgaben netto vor Kostenschlüssel</v>
      </c>
      <c r="K41" s="24" t="str">
        <f>$K$9</f>
        <v>Kürzung</v>
      </c>
    </row>
    <row r="42" spans="1:11" s="31" customFormat="1" ht="17.25" customHeight="1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58" t="s">
        <v>62</v>
      </c>
      <c r="B44" s="259"/>
      <c r="C44" s="259"/>
      <c r="D44" s="260"/>
      <c r="E44" s="165">
        <f>E32</f>
        <v>0</v>
      </c>
      <c r="F44" s="165">
        <f>F32</f>
        <v>0</v>
      </c>
      <c r="G44" s="135"/>
      <c r="H44" s="165">
        <f>H32</f>
        <v>0</v>
      </c>
      <c r="I44" s="165">
        <f>I32</f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 t="s">
        <v>93</v>
      </c>
    </row>
    <row r="46" spans="1:11" s="33" customFormat="1" ht="39.950000000000003" customHeight="1" x14ac:dyDescent="0.25">
      <c r="A46" s="53"/>
      <c r="B46" s="3"/>
      <c r="C46" s="206"/>
      <c r="D46" s="3"/>
      <c r="E46" s="166"/>
      <c r="F46" s="166"/>
      <c r="G46" s="184"/>
      <c r="H46" s="194" t="str">
        <f t="shared" ref="H46:H62" si="4">IF(G46="","",(E46-F46)-(E46-F46)/(1+G46/100))</f>
        <v/>
      </c>
      <c r="I46" s="166"/>
      <c r="J46" s="170" t="str">
        <f t="shared" ref="J46:J62" si="5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3"/>
      <c r="E47" s="166"/>
      <c r="F47" s="166"/>
      <c r="G47" s="184"/>
      <c r="H47" s="194" t="str">
        <f t="shared" si="4"/>
        <v/>
      </c>
      <c r="I47" s="166"/>
      <c r="J47" s="170" t="str">
        <f t="shared" si="5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3"/>
      <c r="E48" s="166"/>
      <c r="F48" s="166"/>
      <c r="G48" s="184"/>
      <c r="H48" s="194" t="str">
        <f t="shared" si="4"/>
        <v/>
      </c>
      <c r="I48" s="166"/>
      <c r="J48" s="170" t="str">
        <f t="shared" si="5"/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3"/>
      <c r="E49" s="166"/>
      <c r="F49" s="166"/>
      <c r="G49" s="184"/>
      <c r="H49" s="194" t="str">
        <f t="shared" si="4"/>
        <v/>
      </c>
      <c r="I49" s="166"/>
      <c r="J49" s="170" t="str">
        <f t="shared" si="5"/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3"/>
      <c r="E50" s="166"/>
      <c r="F50" s="166"/>
      <c r="G50" s="184"/>
      <c r="H50" s="194" t="str">
        <f t="shared" si="4"/>
        <v/>
      </c>
      <c r="I50" s="166"/>
      <c r="J50" s="170" t="str">
        <f t="shared" si="5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3"/>
      <c r="E51" s="166"/>
      <c r="F51" s="166"/>
      <c r="G51" s="184"/>
      <c r="H51" s="194" t="str">
        <f t="shared" si="4"/>
        <v/>
      </c>
      <c r="I51" s="166"/>
      <c r="J51" s="170" t="str">
        <f t="shared" si="5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3"/>
      <c r="E52" s="166"/>
      <c r="F52" s="166"/>
      <c r="G52" s="184"/>
      <c r="H52" s="194" t="str">
        <f t="shared" si="4"/>
        <v/>
      </c>
      <c r="I52" s="166"/>
      <c r="J52" s="170" t="str">
        <f t="shared" si="5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3"/>
      <c r="E53" s="166"/>
      <c r="F53" s="166"/>
      <c r="G53" s="184"/>
      <c r="H53" s="194" t="str">
        <f t="shared" si="4"/>
        <v/>
      </c>
      <c r="I53" s="166"/>
      <c r="J53" s="170" t="str">
        <f t="shared" si="5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3"/>
      <c r="E54" s="166"/>
      <c r="F54" s="166"/>
      <c r="G54" s="184"/>
      <c r="H54" s="194" t="str">
        <f t="shared" si="4"/>
        <v/>
      </c>
      <c r="I54" s="166"/>
      <c r="J54" s="170" t="str">
        <f t="shared" si="5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3"/>
      <c r="E55" s="166"/>
      <c r="F55" s="166"/>
      <c r="G55" s="184"/>
      <c r="H55" s="194" t="str">
        <f t="shared" si="4"/>
        <v/>
      </c>
      <c r="I55" s="166"/>
      <c r="J55" s="170" t="str">
        <f t="shared" si="5"/>
        <v/>
      </c>
      <c r="K55" s="210"/>
    </row>
    <row r="56" spans="1:11" s="33" customFormat="1" ht="39.950000000000003" customHeight="1" x14ac:dyDescent="0.25">
      <c r="A56" s="53"/>
      <c r="B56" s="3"/>
      <c r="C56" s="206"/>
      <c r="D56" s="3"/>
      <c r="E56" s="166"/>
      <c r="F56" s="166"/>
      <c r="G56" s="184"/>
      <c r="H56" s="194" t="str">
        <f t="shared" si="4"/>
        <v/>
      </c>
      <c r="I56" s="166"/>
      <c r="J56" s="170" t="str">
        <f t="shared" si="5"/>
        <v/>
      </c>
      <c r="K56" s="210"/>
    </row>
    <row r="57" spans="1:11" s="33" customFormat="1" ht="39.950000000000003" customHeight="1" x14ac:dyDescent="0.25">
      <c r="A57" s="53"/>
      <c r="B57" s="3"/>
      <c r="C57" s="206"/>
      <c r="D57" s="3"/>
      <c r="E57" s="166"/>
      <c r="F57" s="166"/>
      <c r="G57" s="184"/>
      <c r="H57" s="194" t="str">
        <f t="shared" si="4"/>
        <v/>
      </c>
      <c r="I57" s="166"/>
      <c r="J57" s="170" t="str">
        <f t="shared" si="5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3"/>
      <c r="E58" s="166"/>
      <c r="F58" s="166"/>
      <c r="G58" s="184"/>
      <c r="H58" s="194" t="str">
        <f t="shared" si="4"/>
        <v/>
      </c>
      <c r="I58" s="166"/>
      <c r="J58" s="170" t="str">
        <f t="shared" si="5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3"/>
      <c r="E59" s="166"/>
      <c r="F59" s="166"/>
      <c r="G59" s="184"/>
      <c r="H59" s="194" t="str">
        <f t="shared" si="4"/>
        <v/>
      </c>
      <c r="I59" s="166"/>
      <c r="J59" s="170" t="str">
        <f t="shared" si="5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3"/>
      <c r="E60" s="166"/>
      <c r="F60" s="166"/>
      <c r="G60" s="184"/>
      <c r="H60" s="194" t="str">
        <f t="shared" si="4"/>
        <v/>
      </c>
      <c r="I60" s="166"/>
      <c r="J60" s="170" t="str">
        <f t="shared" si="5"/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3"/>
      <c r="E61" s="166"/>
      <c r="F61" s="166"/>
      <c r="G61" s="184"/>
      <c r="H61" s="194" t="str">
        <f t="shared" si="4"/>
        <v/>
      </c>
      <c r="I61" s="166"/>
      <c r="J61" s="170" t="str">
        <f t="shared" si="5"/>
        <v/>
      </c>
      <c r="K61" s="210"/>
    </row>
    <row r="62" spans="1:11" s="33" customFormat="1" ht="39.950000000000003" customHeight="1" thickBot="1" x14ac:dyDescent="0.3">
      <c r="A62" s="140"/>
      <c r="B62" s="141"/>
      <c r="C62" s="207"/>
      <c r="D62" s="141"/>
      <c r="E62" s="167"/>
      <c r="F62" s="167"/>
      <c r="G62" s="185"/>
      <c r="H62" s="195" t="str">
        <f t="shared" si="4"/>
        <v/>
      </c>
      <c r="I62" s="167"/>
      <c r="J62" s="171" t="str">
        <f t="shared" si="5"/>
        <v/>
      </c>
      <c r="K62" s="211"/>
    </row>
    <row r="63" spans="1:11" ht="42.75" customHeight="1" thickTop="1" thickBot="1" x14ac:dyDescent="0.3">
      <c r="A63" s="33"/>
      <c r="B63" s="156"/>
      <c r="C63" s="156"/>
      <c r="D63" s="155" t="s">
        <v>68</v>
      </c>
      <c r="E63" s="176">
        <f>SUM(E44:E62)</f>
        <v>0</v>
      </c>
      <c r="F63" s="168">
        <f>SUM(F44:F62)</f>
        <v>0</v>
      </c>
      <c r="G63" s="144"/>
      <c r="H63" s="168">
        <f t="shared" ref="H63:I63" si="6">SUM(H44:H62)</f>
        <v>0</v>
      </c>
      <c r="I63" s="168">
        <f t="shared" si="6"/>
        <v>0</v>
      </c>
      <c r="J63" s="174">
        <f>SUM(J44:J62)</f>
        <v>0</v>
      </c>
      <c r="K63" s="149"/>
    </row>
    <row r="64" spans="1:11" ht="43.5" customHeight="1" thickBot="1" x14ac:dyDescent="0.3">
      <c r="B64" s="142"/>
      <c r="C64" s="142"/>
      <c r="D64" s="261" t="s">
        <v>46</v>
      </c>
      <c r="E64" s="262"/>
      <c r="F64" s="262"/>
      <c r="G64" s="262"/>
      <c r="H64" s="262"/>
      <c r="I64" s="262"/>
      <c r="J64" s="147" t="str">
        <f>IF($K$7=0,"100%",$K$7)</f>
        <v>100%</v>
      </c>
      <c r="K64" s="148"/>
    </row>
    <row r="65" spans="1:11" ht="60.75" customHeight="1" thickBot="1" x14ac:dyDescent="0.3">
      <c r="B65" s="143"/>
      <c r="C65" s="143"/>
      <c r="D65" s="263" t="s">
        <v>70</v>
      </c>
      <c r="E65" s="264"/>
      <c r="F65" s="264"/>
      <c r="G65" s="264"/>
      <c r="H65" s="264"/>
      <c r="I65" s="265"/>
      <c r="J65" s="178">
        <f>J63*J64</f>
        <v>0</v>
      </c>
      <c r="K65" s="151"/>
    </row>
    <row r="66" spans="1:11" ht="20.25" customHeight="1" thickBot="1" x14ac:dyDescent="0.25">
      <c r="A66" s="39" t="s">
        <v>21</v>
      </c>
      <c r="B66" s="37"/>
      <c r="C66" s="37"/>
      <c r="D66" s="136"/>
      <c r="E66" s="136"/>
      <c r="F66" s="136"/>
      <c r="G66" s="136"/>
      <c r="H66" s="136"/>
      <c r="I66" s="136"/>
      <c r="J66" s="227" t="s">
        <v>98</v>
      </c>
      <c r="K66" s="228">
        <f>K1</f>
        <v>1</v>
      </c>
    </row>
    <row r="67" spans="1:11" ht="42" customHeight="1" thickBot="1" x14ac:dyDescent="0.3">
      <c r="A67" s="106" t="str">
        <f>$A$4</f>
        <v>Teilvorhaben 1:</v>
      </c>
      <c r="B67" s="40"/>
      <c r="C67" s="253">
        <f>$C$4</f>
        <v>0</v>
      </c>
      <c r="D67" s="254"/>
      <c r="E67" s="254"/>
      <c r="F67" s="254"/>
      <c r="G67" s="254"/>
      <c r="H67" s="254"/>
      <c r="I67" s="254"/>
      <c r="J67" s="255"/>
      <c r="K67" s="41"/>
    </row>
    <row r="68" spans="1:11" ht="35.1" customHeight="1" x14ac:dyDescent="0.3">
      <c r="A68" s="82"/>
      <c r="C68" s="107" t="s">
        <v>27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25">
      <c r="A70" s="100" t="s">
        <v>0</v>
      </c>
      <c r="B70" s="43"/>
      <c r="C70" s="4">
        <f>Start!$C$12</f>
        <v>0</v>
      </c>
      <c r="E70" s="18" t="s">
        <v>53</v>
      </c>
      <c r="F70" s="256">
        <f>Start!$C$22</f>
        <v>0</v>
      </c>
      <c r="G70" s="257"/>
      <c r="H70" s="115"/>
      <c r="I70" s="44"/>
      <c r="J70" s="44"/>
      <c r="K70" s="45"/>
    </row>
    <row r="71" spans="1:11" x14ac:dyDescent="0.2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">
      <c r="A72" s="22" t="str">
        <f>$A$9</f>
        <v>Beleg-Nr.</v>
      </c>
      <c r="B72" s="23" t="str">
        <f>$B$9</f>
        <v>Zahlungsdatum</v>
      </c>
      <c r="C72" s="22" t="str">
        <f>$C$9</f>
        <v>Rechnungssteller</v>
      </c>
      <c r="D72" s="22" t="str">
        <f>$D$9</f>
        <v>Rechnungsdatum</v>
      </c>
      <c r="E72" s="22" t="str">
        <f>$E$9</f>
        <v>bezahlter Rechnungsbetrag
(brutto)</v>
      </c>
      <c r="F72" s="22" t="str">
        <f>$F$9</f>
        <v>in Rechnung nicht genutzter ausgewiesener Betrag für Skonti, Rabatte
(brutto)</v>
      </c>
      <c r="G72" s="22" t="str">
        <f>$G$9</f>
        <v>MwSt.-
Satz</v>
      </c>
      <c r="H72" s="22" t="str">
        <f>$H$9</f>
        <v>MwSt</v>
      </c>
      <c r="I72" s="133" t="s">
        <v>61</v>
      </c>
      <c r="J72" s="22" t="str">
        <f>$J$9</f>
        <v>beantragte zuwendungsfähige 
Ausgaben netto vor Kostenschlüssel</v>
      </c>
      <c r="K72" s="24" t="str">
        <f>$K$9</f>
        <v>Kürzung</v>
      </c>
    </row>
    <row r="73" spans="1:11" ht="18" x14ac:dyDescent="0.2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120" t="str">
        <f>$K$10</f>
        <v>[J/N]</v>
      </c>
    </row>
    <row r="74" spans="1:11" s="95" customFormat="1" ht="23.25" customHeight="1" x14ac:dyDescent="0.25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25">
      <c r="A75" s="258" t="s">
        <v>63</v>
      </c>
      <c r="B75" s="259"/>
      <c r="C75" s="259"/>
      <c r="D75" s="260"/>
      <c r="E75" s="165">
        <f>E63</f>
        <v>0</v>
      </c>
      <c r="F75" s="165">
        <f t="shared" ref="F75:I75" si="7">F63</f>
        <v>0</v>
      </c>
      <c r="G75" s="137"/>
      <c r="H75" s="165">
        <f t="shared" si="7"/>
        <v>0</v>
      </c>
      <c r="I75" s="165">
        <f t="shared" si="7"/>
        <v>0</v>
      </c>
      <c r="J75" s="165">
        <f>J63</f>
        <v>0</v>
      </c>
      <c r="K75" s="114"/>
    </row>
    <row r="76" spans="1:11" s="33" customFormat="1" ht="39.950000000000003" customHeight="1" x14ac:dyDescent="0.25">
      <c r="A76" s="53"/>
      <c r="B76" s="134"/>
      <c r="C76" s="206"/>
      <c r="D76" s="134"/>
      <c r="E76" s="166"/>
      <c r="F76" s="166"/>
      <c r="G76" s="184"/>
      <c r="H76" s="194" t="str">
        <f>IF(G76="","",(E76-F76)-(E76-F76)/(1+G76/100))</f>
        <v/>
      </c>
      <c r="I76" s="166"/>
      <c r="J76" s="170" t="str">
        <f>IF(E76="","",(E76-F76-H76-I76))</f>
        <v/>
      </c>
      <c r="K76" s="210"/>
    </row>
    <row r="77" spans="1:11" s="33" customFormat="1" ht="39.950000000000003" customHeight="1" x14ac:dyDescent="0.25">
      <c r="A77" s="53"/>
      <c r="B77" s="3"/>
      <c r="C77" s="206"/>
      <c r="D77" s="3"/>
      <c r="E77" s="166"/>
      <c r="F77" s="166"/>
      <c r="G77" s="184"/>
      <c r="H77" s="194" t="str">
        <f t="shared" ref="H77:H95" si="8">IF(G77="","",(E77-F77)-(E77-F77)/(1+G77/100))</f>
        <v/>
      </c>
      <c r="I77" s="166"/>
      <c r="J77" s="170" t="str">
        <f t="shared" ref="J77:J95" si="9">IF(E77="","",(E77-F77-H77-I77))</f>
        <v/>
      </c>
      <c r="K77" s="210"/>
    </row>
    <row r="78" spans="1:11" s="33" customFormat="1" ht="39.950000000000003" customHeight="1" x14ac:dyDescent="0.25">
      <c r="A78" s="53"/>
      <c r="B78" s="3"/>
      <c r="C78" s="206"/>
      <c r="D78" s="3"/>
      <c r="E78" s="166"/>
      <c r="F78" s="166"/>
      <c r="G78" s="184"/>
      <c r="H78" s="194" t="str">
        <f t="shared" si="8"/>
        <v/>
      </c>
      <c r="I78" s="166"/>
      <c r="J78" s="170" t="str">
        <f t="shared" si="9"/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3"/>
      <c r="E79" s="166"/>
      <c r="F79" s="166"/>
      <c r="G79" s="184"/>
      <c r="H79" s="194" t="str">
        <f t="shared" si="8"/>
        <v/>
      </c>
      <c r="I79" s="166"/>
      <c r="J79" s="170" t="str">
        <f t="shared" si="9"/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3"/>
      <c r="E80" s="166"/>
      <c r="F80" s="166"/>
      <c r="G80" s="184"/>
      <c r="H80" s="194" t="str">
        <f t="shared" si="8"/>
        <v/>
      </c>
      <c r="I80" s="166"/>
      <c r="J80" s="170" t="str">
        <f t="shared" si="9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3"/>
      <c r="E81" s="166"/>
      <c r="F81" s="166"/>
      <c r="G81" s="184"/>
      <c r="H81" s="194" t="str">
        <f t="shared" si="8"/>
        <v/>
      </c>
      <c r="I81" s="166"/>
      <c r="J81" s="170" t="str">
        <f t="shared" si="9"/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3"/>
      <c r="E82" s="166"/>
      <c r="F82" s="166"/>
      <c r="G82" s="184"/>
      <c r="H82" s="194" t="str">
        <f t="shared" si="8"/>
        <v/>
      </c>
      <c r="I82" s="166"/>
      <c r="J82" s="170" t="str">
        <f t="shared" si="9"/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3"/>
      <c r="E83" s="166"/>
      <c r="F83" s="166"/>
      <c r="G83" s="184"/>
      <c r="H83" s="194" t="str">
        <f t="shared" si="8"/>
        <v/>
      </c>
      <c r="I83" s="166"/>
      <c r="J83" s="170" t="str">
        <f t="shared" si="9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3"/>
      <c r="E84" s="166"/>
      <c r="F84" s="166"/>
      <c r="G84" s="184"/>
      <c r="H84" s="194" t="str">
        <f t="shared" si="8"/>
        <v/>
      </c>
      <c r="I84" s="166"/>
      <c r="J84" s="170" t="str">
        <f t="shared" si="9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3"/>
      <c r="E85" s="166"/>
      <c r="F85" s="166"/>
      <c r="G85" s="184"/>
      <c r="H85" s="194" t="str">
        <f t="shared" si="8"/>
        <v/>
      </c>
      <c r="I85" s="166"/>
      <c r="J85" s="170" t="str">
        <f t="shared" si="9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3"/>
      <c r="E86" s="166"/>
      <c r="F86" s="166"/>
      <c r="G86" s="184"/>
      <c r="H86" s="194" t="str">
        <f t="shared" si="8"/>
        <v/>
      </c>
      <c r="I86" s="166"/>
      <c r="J86" s="170" t="str">
        <f t="shared" si="9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3"/>
      <c r="E87" s="166"/>
      <c r="F87" s="166"/>
      <c r="G87" s="184"/>
      <c r="H87" s="194" t="str">
        <f t="shared" si="8"/>
        <v/>
      </c>
      <c r="I87" s="166"/>
      <c r="J87" s="170" t="str">
        <f t="shared" si="9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3"/>
      <c r="E88" s="166"/>
      <c r="F88" s="166"/>
      <c r="G88" s="184"/>
      <c r="H88" s="194" t="str">
        <f t="shared" si="8"/>
        <v/>
      </c>
      <c r="I88" s="166"/>
      <c r="J88" s="170" t="str">
        <f t="shared" si="9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3"/>
      <c r="E89" s="166"/>
      <c r="F89" s="166"/>
      <c r="G89" s="184"/>
      <c r="H89" s="194" t="str">
        <f t="shared" si="8"/>
        <v/>
      </c>
      <c r="I89" s="166"/>
      <c r="J89" s="170" t="str">
        <f t="shared" si="9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3"/>
      <c r="E90" s="166"/>
      <c r="F90" s="166"/>
      <c r="G90" s="184"/>
      <c r="H90" s="194" t="str">
        <f t="shared" si="8"/>
        <v/>
      </c>
      <c r="I90" s="166"/>
      <c r="J90" s="170" t="str">
        <f t="shared" si="9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3"/>
      <c r="E91" s="166"/>
      <c r="F91" s="166"/>
      <c r="G91" s="184"/>
      <c r="H91" s="194" t="str">
        <f t="shared" si="8"/>
        <v/>
      </c>
      <c r="I91" s="166"/>
      <c r="J91" s="170" t="str">
        <f t="shared" si="9"/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3"/>
      <c r="E92" s="166"/>
      <c r="F92" s="166"/>
      <c r="G92" s="184"/>
      <c r="H92" s="194" t="str">
        <f t="shared" si="8"/>
        <v/>
      </c>
      <c r="I92" s="166"/>
      <c r="J92" s="170" t="str">
        <f t="shared" si="9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3"/>
      <c r="E93" s="166"/>
      <c r="F93" s="166"/>
      <c r="G93" s="184"/>
      <c r="H93" s="194" t="str">
        <f t="shared" si="8"/>
        <v/>
      </c>
      <c r="I93" s="166"/>
      <c r="J93" s="170" t="str">
        <f t="shared" si="9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3"/>
      <c r="E94" s="166"/>
      <c r="F94" s="166"/>
      <c r="G94" s="184"/>
      <c r="H94" s="194" t="str">
        <f t="shared" si="8"/>
        <v/>
      </c>
      <c r="I94" s="166"/>
      <c r="J94" s="170" t="str">
        <f t="shared" si="9"/>
        <v/>
      </c>
      <c r="K94" s="210"/>
    </row>
    <row r="95" spans="1:11" s="33" customFormat="1" ht="39.950000000000003" customHeight="1" thickBot="1" x14ac:dyDescent="0.3">
      <c r="A95" s="140"/>
      <c r="B95" s="141"/>
      <c r="C95" s="207"/>
      <c r="D95" s="141"/>
      <c r="E95" s="167"/>
      <c r="F95" s="167"/>
      <c r="G95" s="185"/>
      <c r="H95" s="195" t="str">
        <f t="shared" si="8"/>
        <v/>
      </c>
      <c r="I95" s="167"/>
      <c r="J95" s="171" t="str">
        <f t="shared" si="9"/>
        <v/>
      </c>
      <c r="K95" s="211"/>
    </row>
    <row r="96" spans="1:11" s="33" customFormat="1" ht="43.5" customHeight="1" thickTop="1" thickBot="1" x14ac:dyDescent="0.3">
      <c r="B96" s="156"/>
      <c r="C96" s="156"/>
      <c r="D96" s="155" t="s">
        <v>68</v>
      </c>
      <c r="E96" s="176">
        <f>SUM(E75:E95)</f>
        <v>0</v>
      </c>
      <c r="F96" s="168">
        <f t="shared" ref="F96:I96" si="10">SUM(F75:F95)</f>
        <v>0</v>
      </c>
      <c r="G96" s="144"/>
      <c r="H96" s="168">
        <f t="shared" si="10"/>
        <v>0</v>
      </c>
      <c r="I96" s="177">
        <f t="shared" si="10"/>
        <v>0</v>
      </c>
      <c r="J96" s="174">
        <f>SUM(J75:J95)</f>
        <v>0</v>
      </c>
      <c r="K96" s="149"/>
    </row>
    <row r="97" spans="1:11" s="33" customFormat="1" ht="42.75" customHeight="1" thickBot="1" x14ac:dyDescent="0.3">
      <c r="B97" s="142"/>
      <c r="C97" s="142"/>
      <c r="D97" s="261" t="s">
        <v>46</v>
      </c>
      <c r="E97" s="262"/>
      <c r="F97" s="262"/>
      <c r="G97" s="262"/>
      <c r="H97" s="262"/>
      <c r="I97" s="262"/>
      <c r="J97" s="147" t="str">
        <f>$J$33</f>
        <v>100%</v>
      </c>
      <c r="K97" s="148"/>
    </row>
    <row r="98" spans="1:11" s="33" customFormat="1" ht="60.75" customHeight="1" thickBot="1" x14ac:dyDescent="0.3">
      <c r="B98" s="142"/>
      <c r="C98" s="142"/>
      <c r="D98" s="263" t="s">
        <v>94</v>
      </c>
      <c r="E98" s="264"/>
      <c r="F98" s="264"/>
      <c r="G98" s="264"/>
      <c r="H98" s="264"/>
      <c r="I98" s="265"/>
      <c r="J98" s="178">
        <f>J96*J97</f>
        <v>0</v>
      </c>
      <c r="K98" s="151"/>
    </row>
    <row r="99" spans="1:11" s="33" customFormat="1" ht="20.25" customHeight="1" thickBot="1" x14ac:dyDescent="0.25">
      <c r="A99" s="39" t="s">
        <v>21</v>
      </c>
      <c r="B99" s="37"/>
      <c r="C99" s="37"/>
      <c r="D99" s="136"/>
      <c r="E99" s="136"/>
      <c r="F99" s="136"/>
      <c r="G99" s="136"/>
      <c r="H99" s="136"/>
      <c r="I99" s="136"/>
      <c r="J99" s="227" t="s">
        <v>99</v>
      </c>
      <c r="K99" s="228">
        <f>K1</f>
        <v>1</v>
      </c>
    </row>
    <row r="100" spans="1:11" ht="42" customHeight="1" thickBot="1" x14ac:dyDescent="0.25">
      <c r="A100" s="106" t="str">
        <f>$A$4</f>
        <v>Teilvorhaben 1:</v>
      </c>
      <c r="B100" s="40"/>
      <c r="C100" s="253">
        <f>$C$4</f>
        <v>0</v>
      </c>
      <c r="D100" s="254"/>
      <c r="E100" s="254"/>
      <c r="F100" s="254"/>
      <c r="G100" s="254"/>
      <c r="H100" s="254"/>
      <c r="I100" s="254"/>
      <c r="J100" s="254"/>
      <c r="K100" s="255"/>
    </row>
    <row r="101" spans="1:11" ht="35.1" customHeight="1" x14ac:dyDescent="0.3">
      <c r="A101" s="82"/>
      <c r="C101" s="82" t="s">
        <v>27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25">
      <c r="A103" s="100" t="s">
        <v>0</v>
      </c>
      <c r="B103" s="43"/>
      <c r="C103" s="4">
        <f>Start!$C$12</f>
        <v>0</v>
      </c>
      <c r="E103" s="18" t="s">
        <v>53</v>
      </c>
      <c r="F103" s="256">
        <f>Start!$C$22</f>
        <v>0</v>
      </c>
      <c r="G103" s="257"/>
      <c r="H103" s="115"/>
      <c r="I103" s="44"/>
      <c r="J103" s="44"/>
      <c r="K103" s="45"/>
    </row>
    <row r="104" spans="1:11" x14ac:dyDescent="0.2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">
      <c r="A105" s="22" t="str">
        <f>$A$9</f>
        <v>Beleg-Nr.</v>
      </c>
      <c r="B105" s="23" t="str">
        <f>$B$9</f>
        <v>Zahlungsdatum</v>
      </c>
      <c r="C105" s="22" t="str">
        <f>$C$9</f>
        <v>Rechnungssteller</v>
      </c>
      <c r="D105" s="22" t="str">
        <f>$D$9</f>
        <v>Rechnungsdatum</v>
      </c>
      <c r="E105" s="22" t="str">
        <f>$E$9</f>
        <v>bezahlter Rechnungsbetrag
(brutto)</v>
      </c>
      <c r="F105" s="22" t="str">
        <f>$F$9</f>
        <v>in Rechnung nicht genutzter ausgewiesener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61</v>
      </c>
      <c r="J105" s="22" t="str">
        <f>$J$9</f>
        <v>beantragte zuwendungsfähige 
Ausgaben netto vor Kostenschlüssel</v>
      </c>
      <c r="K105" s="24" t="str">
        <f>$K$9</f>
        <v>Kürzung</v>
      </c>
    </row>
    <row r="106" spans="1:11" ht="18" x14ac:dyDescent="0.2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120" t="str">
        <f>$K$10</f>
        <v>[J/N]</v>
      </c>
    </row>
    <row r="107" spans="1:11" s="95" customFormat="1" ht="20.25" customHeight="1" x14ac:dyDescent="0.25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25">
      <c r="A108" s="258" t="s">
        <v>64</v>
      </c>
      <c r="B108" s="259"/>
      <c r="C108" s="259"/>
      <c r="D108" s="260"/>
      <c r="E108" s="165">
        <f>E96</f>
        <v>0</v>
      </c>
      <c r="F108" s="165">
        <f t="shared" ref="F108:I108" si="11">F96</f>
        <v>0</v>
      </c>
      <c r="G108" s="137"/>
      <c r="H108" s="165">
        <f t="shared" si="11"/>
        <v>0</v>
      </c>
      <c r="I108" s="165">
        <f t="shared" si="11"/>
        <v>0</v>
      </c>
      <c r="J108" s="165">
        <f>J96</f>
        <v>0</v>
      </c>
      <c r="K108" s="114"/>
    </row>
    <row r="109" spans="1:11" s="33" customFormat="1" ht="39.950000000000003" customHeight="1" x14ac:dyDescent="0.25">
      <c r="A109" s="53"/>
      <c r="B109" s="134"/>
      <c r="C109" s="206"/>
      <c r="D109" s="134"/>
      <c r="E109" s="166"/>
      <c r="F109" s="166"/>
      <c r="G109" s="184"/>
      <c r="H109" s="194" t="str">
        <f>IF(G109="","",(E109-F109)-(E109-F109)/(1+G109/100))</f>
        <v/>
      </c>
      <c r="I109" s="166"/>
      <c r="J109" s="170" t="str">
        <f>IF(E109="","",(E109-F109-H109-I109))</f>
        <v/>
      </c>
      <c r="K109" s="210"/>
    </row>
    <row r="110" spans="1:11" s="33" customFormat="1" ht="39.950000000000003" customHeight="1" x14ac:dyDescent="0.25">
      <c r="A110" s="53"/>
      <c r="B110" s="3"/>
      <c r="C110" s="206"/>
      <c r="D110" s="3"/>
      <c r="E110" s="166"/>
      <c r="F110" s="166"/>
      <c r="G110" s="184"/>
      <c r="H110" s="194" t="str">
        <f t="shared" ref="H110:H128" si="12">IF(G110="","",(E110-F110)-(E110-F110)/(1+G110/100))</f>
        <v/>
      </c>
      <c r="I110" s="166"/>
      <c r="J110" s="170" t="str">
        <f t="shared" ref="J110:J128" si="13">IF(E110="","",(E110-F110-H110-I110))</f>
        <v/>
      </c>
      <c r="K110" s="210"/>
    </row>
    <row r="111" spans="1:11" s="33" customFormat="1" ht="39.950000000000003" customHeight="1" x14ac:dyDescent="0.25">
      <c r="A111" s="53"/>
      <c r="B111" s="3"/>
      <c r="C111" s="206"/>
      <c r="D111" s="3"/>
      <c r="E111" s="166"/>
      <c r="F111" s="166"/>
      <c r="G111" s="184"/>
      <c r="H111" s="194" t="str">
        <f t="shared" si="12"/>
        <v/>
      </c>
      <c r="I111" s="166"/>
      <c r="J111" s="170" t="str">
        <f t="shared" si="13"/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3"/>
      <c r="E112" s="166"/>
      <c r="F112" s="166"/>
      <c r="G112" s="184"/>
      <c r="H112" s="194" t="str">
        <f t="shared" si="12"/>
        <v/>
      </c>
      <c r="I112" s="166"/>
      <c r="J112" s="170" t="str">
        <f t="shared" si="13"/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3"/>
      <c r="E113" s="166"/>
      <c r="F113" s="166"/>
      <c r="G113" s="184"/>
      <c r="H113" s="194" t="str">
        <f t="shared" si="12"/>
        <v/>
      </c>
      <c r="I113" s="166"/>
      <c r="J113" s="170" t="str">
        <f t="shared" si="13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3"/>
      <c r="E114" s="166"/>
      <c r="F114" s="166"/>
      <c r="G114" s="184"/>
      <c r="H114" s="194" t="str">
        <f t="shared" si="12"/>
        <v/>
      </c>
      <c r="I114" s="166"/>
      <c r="J114" s="170" t="str">
        <f t="shared" si="13"/>
        <v/>
      </c>
      <c r="K114" s="210"/>
    </row>
    <row r="115" spans="1:11" s="33" customFormat="1" ht="39.950000000000003" customHeight="1" x14ac:dyDescent="0.25">
      <c r="A115" s="53"/>
      <c r="B115" s="3"/>
      <c r="C115" s="206"/>
      <c r="D115" s="3"/>
      <c r="E115" s="166"/>
      <c r="F115" s="166"/>
      <c r="G115" s="184"/>
      <c r="H115" s="194" t="str">
        <f t="shared" si="12"/>
        <v/>
      </c>
      <c r="I115" s="166"/>
      <c r="J115" s="170" t="str">
        <f t="shared" si="13"/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3"/>
      <c r="E116" s="166"/>
      <c r="F116" s="166"/>
      <c r="G116" s="184"/>
      <c r="H116" s="194" t="str">
        <f t="shared" si="12"/>
        <v/>
      </c>
      <c r="I116" s="166"/>
      <c r="J116" s="170" t="str">
        <f t="shared" si="13"/>
        <v/>
      </c>
      <c r="K116" s="210"/>
    </row>
    <row r="117" spans="1:11" s="33" customFormat="1" ht="39.950000000000003" customHeight="1" x14ac:dyDescent="0.25">
      <c r="A117" s="53"/>
      <c r="B117" s="134"/>
      <c r="C117" s="206"/>
      <c r="D117" s="134"/>
      <c r="E117" s="166"/>
      <c r="F117" s="166"/>
      <c r="G117" s="184"/>
      <c r="H117" s="194"/>
      <c r="I117" s="166"/>
      <c r="J117" s="170"/>
      <c r="K117" s="210"/>
    </row>
    <row r="118" spans="1:11" s="33" customFormat="1" ht="39.950000000000003" customHeight="1" x14ac:dyDescent="0.25">
      <c r="A118" s="53"/>
      <c r="B118" s="3"/>
      <c r="C118" s="206"/>
      <c r="D118" s="3"/>
      <c r="E118" s="166"/>
      <c r="F118" s="166"/>
      <c r="G118" s="184"/>
      <c r="H118" s="194" t="str">
        <f t="shared" si="12"/>
        <v/>
      </c>
      <c r="I118" s="166"/>
      <c r="J118" s="170" t="str">
        <f t="shared" si="13"/>
        <v/>
      </c>
      <c r="K118" s="210"/>
    </row>
    <row r="119" spans="1:11" s="33" customFormat="1" ht="39.950000000000003" customHeight="1" x14ac:dyDescent="0.25">
      <c r="A119" s="53"/>
      <c r="B119" s="3"/>
      <c r="C119" s="206"/>
      <c r="D119" s="3"/>
      <c r="E119" s="166"/>
      <c r="F119" s="166"/>
      <c r="G119" s="184"/>
      <c r="H119" s="194" t="str">
        <f t="shared" si="12"/>
        <v/>
      </c>
      <c r="I119" s="166"/>
      <c r="J119" s="170" t="str">
        <f t="shared" si="13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3"/>
      <c r="E120" s="166"/>
      <c r="F120" s="166"/>
      <c r="G120" s="184"/>
      <c r="H120" s="194" t="str">
        <f t="shared" si="12"/>
        <v/>
      </c>
      <c r="I120" s="166"/>
      <c r="J120" s="170" t="str">
        <f t="shared" si="13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3"/>
      <c r="E121" s="166"/>
      <c r="F121" s="166"/>
      <c r="G121" s="184"/>
      <c r="H121" s="194" t="str">
        <f t="shared" si="12"/>
        <v/>
      </c>
      <c r="I121" s="166"/>
      <c r="J121" s="170" t="str">
        <f t="shared" si="13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3"/>
      <c r="E122" s="166"/>
      <c r="F122" s="166"/>
      <c r="G122" s="184"/>
      <c r="H122" s="194" t="str">
        <f t="shared" si="12"/>
        <v/>
      </c>
      <c r="I122" s="166"/>
      <c r="J122" s="170" t="str">
        <f t="shared" si="13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3"/>
      <c r="E123" s="166"/>
      <c r="F123" s="166"/>
      <c r="G123" s="184"/>
      <c r="H123" s="194" t="str">
        <f t="shared" si="12"/>
        <v/>
      </c>
      <c r="I123" s="166"/>
      <c r="J123" s="170" t="str">
        <f t="shared" si="13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3"/>
      <c r="E124" s="166"/>
      <c r="F124" s="166"/>
      <c r="G124" s="184"/>
      <c r="H124" s="194" t="str">
        <f t="shared" si="12"/>
        <v/>
      </c>
      <c r="I124" s="166"/>
      <c r="J124" s="170" t="str">
        <f t="shared" si="13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3"/>
      <c r="E125" s="166"/>
      <c r="F125" s="166"/>
      <c r="G125" s="184"/>
      <c r="H125" s="194" t="str">
        <f t="shared" si="12"/>
        <v/>
      </c>
      <c r="I125" s="166"/>
      <c r="J125" s="170" t="str">
        <f t="shared" si="13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3"/>
      <c r="E126" s="166"/>
      <c r="F126" s="166"/>
      <c r="G126" s="184"/>
      <c r="H126" s="194" t="str">
        <f t="shared" si="12"/>
        <v/>
      </c>
      <c r="I126" s="166"/>
      <c r="J126" s="170" t="str">
        <f t="shared" si="13"/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3"/>
      <c r="E127" s="166"/>
      <c r="F127" s="166"/>
      <c r="G127" s="184"/>
      <c r="H127" s="194" t="str">
        <f t="shared" si="12"/>
        <v/>
      </c>
      <c r="I127" s="166"/>
      <c r="J127" s="170" t="str">
        <f t="shared" si="13"/>
        <v/>
      </c>
      <c r="K127" s="210"/>
    </row>
    <row r="128" spans="1:11" s="33" customFormat="1" ht="39.950000000000003" customHeight="1" thickBot="1" x14ac:dyDescent="0.3">
      <c r="A128" s="140"/>
      <c r="B128" s="141"/>
      <c r="C128" s="207"/>
      <c r="D128" s="141"/>
      <c r="E128" s="167"/>
      <c r="F128" s="167"/>
      <c r="G128" s="185"/>
      <c r="H128" s="195" t="str">
        <f t="shared" si="12"/>
        <v/>
      </c>
      <c r="I128" s="167"/>
      <c r="J128" s="171" t="str">
        <f t="shared" si="13"/>
        <v/>
      </c>
      <c r="K128" s="211"/>
    </row>
    <row r="129" spans="1:11" s="33" customFormat="1" ht="42.75" customHeight="1" thickTop="1" thickBot="1" x14ac:dyDescent="0.3">
      <c r="B129" s="156"/>
      <c r="C129" s="156"/>
      <c r="D129" s="155" t="s">
        <v>68</v>
      </c>
      <c r="E129" s="169">
        <f>SUM(E108:E128)</f>
        <v>0</v>
      </c>
      <c r="F129" s="168">
        <f t="shared" ref="F129:I129" si="14">SUM(F108:F128)</f>
        <v>0</v>
      </c>
      <c r="G129" s="144"/>
      <c r="H129" s="168">
        <f t="shared" si="14"/>
        <v>0</v>
      </c>
      <c r="I129" s="177">
        <f t="shared" si="14"/>
        <v>0</v>
      </c>
      <c r="J129" s="174">
        <f>SUM(J108:J128)</f>
        <v>0</v>
      </c>
      <c r="K129" s="145"/>
    </row>
    <row r="130" spans="1:11" s="33" customFormat="1" ht="42.75" customHeight="1" thickBot="1" x14ac:dyDescent="0.3">
      <c r="B130" s="142"/>
      <c r="C130" s="142"/>
      <c r="D130" s="261" t="s">
        <v>46</v>
      </c>
      <c r="E130" s="262"/>
      <c r="F130" s="262"/>
      <c r="G130" s="262"/>
      <c r="H130" s="262"/>
      <c r="I130" s="262"/>
      <c r="J130" s="147" t="str">
        <f>$J$33</f>
        <v>100%</v>
      </c>
      <c r="K130" s="148"/>
    </row>
    <row r="131" spans="1:11" s="33" customFormat="1" ht="60.75" customHeight="1" thickBot="1" x14ac:dyDescent="0.3">
      <c r="B131" s="142"/>
      <c r="C131" s="142"/>
      <c r="D131" s="263" t="s">
        <v>95</v>
      </c>
      <c r="E131" s="264"/>
      <c r="F131" s="264"/>
      <c r="G131" s="264"/>
      <c r="H131" s="264"/>
      <c r="I131" s="265"/>
      <c r="J131" s="179">
        <f>J129*J130</f>
        <v>0</v>
      </c>
      <c r="K131" s="146"/>
    </row>
    <row r="132" spans="1:11" x14ac:dyDescent="0.2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25">
      <c r="A134" s="39" t="s">
        <v>21</v>
      </c>
      <c r="B134" s="37"/>
      <c r="C134" s="37"/>
      <c r="D134" s="136"/>
      <c r="E134" s="136"/>
      <c r="F134" s="136"/>
      <c r="G134" s="136"/>
      <c r="H134" s="136"/>
      <c r="I134" s="136"/>
      <c r="J134" s="227" t="s">
        <v>100</v>
      </c>
      <c r="K134" s="228">
        <f>K1</f>
        <v>1</v>
      </c>
    </row>
    <row r="135" spans="1:11" s="217" customFormat="1" ht="42" customHeight="1" thickBot="1" x14ac:dyDescent="0.25">
      <c r="A135" s="216" t="str">
        <f>$A$4</f>
        <v>Teilvorhaben 1:</v>
      </c>
      <c r="B135" s="40"/>
      <c r="C135" s="253">
        <f>$C$4</f>
        <v>0</v>
      </c>
      <c r="D135" s="254"/>
      <c r="E135" s="254"/>
      <c r="F135" s="254"/>
      <c r="G135" s="254"/>
      <c r="H135" s="254"/>
      <c r="I135" s="254"/>
      <c r="J135" s="254"/>
      <c r="K135" s="255"/>
    </row>
    <row r="136" spans="1:11" s="217" customFormat="1" ht="35.1" customHeight="1" x14ac:dyDescent="0.3">
      <c r="A136" s="82"/>
      <c r="B136" s="6"/>
      <c r="C136" s="82" t="s">
        <v>27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25">
      <c r="A138" s="100" t="s">
        <v>0</v>
      </c>
      <c r="B138" s="43"/>
      <c r="C138" s="4">
        <f>Start!$C$12</f>
        <v>0</v>
      </c>
      <c r="E138" s="18" t="s">
        <v>53</v>
      </c>
      <c r="F138" s="256">
        <f>Start!$C$22</f>
        <v>0</v>
      </c>
      <c r="G138" s="257"/>
      <c r="H138" s="115"/>
      <c r="I138" s="44"/>
      <c r="J138" s="44"/>
      <c r="K138" s="45"/>
    </row>
    <row r="139" spans="1:11" s="217" customFormat="1" x14ac:dyDescent="0.2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">
      <c r="A140" s="22" t="str">
        <f>$A$9</f>
        <v>Beleg-Nr.</v>
      </c>
      <c r="B140" s="23" t="str">
        <f>$B$9</f>
        <v>Zahlungsdatum</v>
      </c>
      <c r="C140" s="22" t="str">
        <f>$C$9</f>
        <v>Rechnungssteller</v>
      </c>
      <c r="D140" s="22" t="str">
        <f>$D$9</f>
        <v>Rechnungsdatum</v>
      </c>
      <c r="E140" s="22" t="str">
        <f>$E$9</f>
        <v>bezahlter Rechnungsbetrag
(brutto)</v>
      </c>
      <c r="F140" s="22" t="str">
        <f>$F$9</f>
        <v>in Rechnung nicht genutzter ausgewiesener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61</v>
      </c>
      <c r="J140" s="22" t="str">
        <f>$J$9</f>
        <v>beantragte zuwendungsfähige 
Ausgaben netto vor Kostenschlüssel</v>
      </c>
      <c r="K140" s="24" t="str">
        <f>$K$9</f>
        <v>Kürzung</v>
      </c>
    </row>
    <row r="141" spans="1:11" s="217" customFormat="1" ht="18" x14ac:dyDescent="0.2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120" t="str">
        <f>$K$10</f>
        <v>[J/N]</v>
      </c>
    </row>
    <row r="142" spans="1:11" s="95" customFormat="1" ht="20.25" customHeight="1" x14ac:dyDescent="0.25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25">
      <c r="A143" s="258" t="s">
        <v>75</v>
      </c>
      <c r="B143" s="259"/>
      <c r="C143" s="259"/>
      <c r="D143" s="260"/>
      <c r="E143" s="165">
        <f>E129</f>
        <v>0</v>
      </c>
      <c r="F143" s="165">
        <f>F129</f>
        <v>0</v>
      </c>
      <c r="G143" s="137"/>
      <c r="H143" s="165">
        <f>H129</f>
        <v>0</v>
      </c>
      <c r="I143" s="165">
        <f>I129</f>
        <v>0</v>
      </c>
      <c r="J143" s="165">
        <f>J129</f>
        <v>0</v>
      </c>
      <c r="K143" s="114"/>
    </row>
    <row r="144" spans="1:11" s="33" customFormat="1" ht="39.950000000000003" customHeight="1" x14ac:dyDescent="0.25">
      <c r="A144" s="53"/>
      <c r="B144" s="134"/>
      <c r="C144" s="206"/>
      <c r="D144" s="134"/>
      <c r="E144" s="166"/>
      <c r="F144" s="166"/>
      <c r="G144" s="184"/>
      <c r="H144" s="194" t="str">
        <f>IF(G144="","",(E144-F144)-(E144-F144)/(1+G144/100))</f>
        <v/>
      </c>
      <c r="I144" s="166"/>
      <c r="J144" s="170" t="str">
        <f>IF(E144="","",(E144-F144-H144-I144))</f>
        <v/>
      </c>
      <c r="K144" s="210"/>
    </row>
    <row r="145" spans="1:11" s="33" customFormat="1" ht="39.950000000000003" customHeight="1" x14ac:dyDescent="0.25">
      <c r="A145" s="53"/>
      <c r="B145" s="134"/>
      <c r="C145" s="206"/>
      <c r="D145" s="134"/>
      <c r="E145" s="166"/>
      <c r="F145" s="166"/>
      <c r="G145" s="184"/>
      <c r="H145" s="194" t="str">
        <f t="shared" ref="H145:H151" si="15">IF(G145="","",(E145-F145)-(E145-F145)/(1+G145/100))</f>
        <v/>
      </c>
      <c r="I145" s="166"/>
      <c r="J145" s="170" t="str">
        <f t="shared" ref="J145:J151" si="16">IF(E145="","",(E145-F145-H145-I145))</f>
        <v/>
      </c>
      <c r="K145" s="210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 t="shared" si="15"/>
        <v/>
      </c>
      <c r="I146" s="166"/>
      <c r="J146" s="170" t="str">
        <f t="shared" si="16"/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si="15"/>
        <v/>
      </c>
      <c r="I147" s="166"/>
      <c r="J147" s="170" t="str">
        <f t="shared" si="16"/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15"/>
        <v/>
      </c>
      <c r="I148" s="166"/>
      <c r="J148" s="170" t="str">
        <f t="shared" si="16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15"/>
        <v/>
      </c>
      <c r="I149" s="166"/>
      <c r="J149" s="170" t="str">
        <f t="shared" si="16"/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15"/>
        <v/>
      </c>
      <c r="I150" s="166"/>
      <c r="J150" s="170" t="str">
        <f t="shared" si="16"/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15"/>
        <v/>
      </c>
      <c r="I151" s="166"/>
      <c r="J151" s="170" t="str">
        <f t="shared" si="16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/>
      <c r="I152" s="166"/>
      <c r="J152" s="170"/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ref="H153:H163" si="17">IF(G153="","",(E153-F153)-(E153-F153)/(1+G153/100))</f>
        <v/>
      </c>
      <c r="I153" s="166"/>
      <c r="J153" s="170" t="str">
        <f t="shared" ref="J153:J163" si="18">IF(E153="","",(E153-F153-H153-I153))</f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17"/>
        <v/>
      </c>
      <c r="I154" s="166"/>
      <c r="J154" s="170" t="str">
        <f t="shared" si="18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17"/>
        <v/>
      </c>
      <c r="I155" s="166"/>
      <c r="J155" s="170" t="str">
        <f t="shared" si="18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17"/>
        <v/>
      </c>
      <c r="I156" s="166"/>
      <c r="J156" s="170" t="str">
        <f t="shared" si="18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17"/>
        <v/>
      </c>
      <c r="I157" s="166"/>
      <c r="J157" s="170" t="str">
        <f t="shared" si="18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17"/>
        <v/>
      </c>
      <c r="I158" s="166"/>
      <c r="J158" s="170" t="str">
        <f t="shared" si="18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17"/>
        <v/>
      </c>
      <c r="I159" s="166"/>
      <c r="J159" s="170" t="str">
        <f t="shared" si="18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si="17"/>
        <v/>
      </c>
      <c r="I160" s="166"/>
      <c r="J160" s="170" t="str">
        <f t="shared" si="18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17"/>
        <v/>
      </c>
      <c r="I161" s="166"/>
      <c r="J161" s="170" t="str">
        <f t="shared" si="18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17"/>
        <v/>
      </c>
      <c r="I162" s="166"/>
      <c r="J162" s="170" t="str">
        <f t="shared" si="18"/>
        <v/>
      </c>
      <c r="K162" s="210"/>
    </row>
    <row r="163" spans="1:11" s="33" customFormat="1" ht="39.950000000000003" customHeight="1" thickBot="1" x14ac:dyDescent="0.3">
      <c r="A163" s="140"/>
      <c r="B163" s="141"/>
      <c r="C163" s="207"/>
      <c r="D163" s="141"/>
      <c r="E163" s="167"/>
      <c r="F163" s="167"/>
      <c r="G163" s="185"/>
      <c r="H163" s="195" t="str">
        <f t="shared" si="17"/>
        <v/>
      </c>
      <c r="I163" s="167"/>
      <c r="J163" s="171" t="str">
        <f t="shared" si="18"/>
        <v/>
      </c>
      <c r="K163" s="211"/>
    </row>
    <row r="164" spans="1:11" s="33" customFormat="1" ht="42.75" customHeight="1" thickTop="1" thickBot="1" x14ac:dyDescent="0.3">
      <c r="B164" s="156"/>
      <c r="C164" s="156"/>
      <c r="D164" s="155" t="s">
        <v>68</v>
      </c>
      <c r="E164" s="169">
        <f>SUM(E143:E163)</f>
        <v>0</v>
      </c>
      <c r="F164" s="168">
        <f t="shared" ref="F164" si="19">SUM(F143:F163)</f>
        <v>0</v>
      </c>
      <c r="G164" s="144"/>
      <c r="H164" s="168">
        <f t="shared" ref="H164:I164" si="20">SUM(H143:H163)</f>
        <v>0</v>
      </c>
      <c r="I164" s="177">
        <f t="shared" si="20"/>
        <v>0</v>
      </c>
      <c r="J164" s="174">
        <f>SUM(J143:J163)</f>
        <v>0</v>
      </c>
      <c r="K164" s="145"/>
    </row>
    <row r="165" spans="1:11" s="33" customFormat="1" ht="42.75" customHeight="1" thickBot="1" x14ac:dyDescent="0.3">
      <c r="B165" s="156"/>
      <c r="C165" s="156"/>
      <c r="D165" s="261" t="s">
        <v>46</v>
      </c>
      <c r="E165" s="262"/>
      <c r="F165" s="262"/>
      <c r="G165" s="262"/>
      <c r="H165" s="262"/>
      <c r="I165" s="262"/>
      <c r="J165" s="147" t="str">
        <f>$J$33</f>
        <v>100%</v>
      </c>
      <c r="K165" s="148"/>
    </row>
    <row r="166" spans="1:11" s="33" customFormat="1" ht="60.75" customHeight="1" thickBot="1" x14ac:dyDescent="0.3">
      <c r="B166" s="156"/>
      <c r="C166" s="156"/>
      <c r="D166" s="263" t="s">
        <v>95</v>
      </c>
      <c r="E166" s="264"/>
      <c r="F166" s="264"/>
      <c r="G166" s="264"/>
      <c r="H166" s="264"/>
      <c r="I166" s="265"/>
      <c r="J166" s="179">
        <f>J164*J165</f>
        <v>0</v>
      </c>
      <c r="K166" s="146"/>
    </row>
    <row r="169" spans="1:11" s="33" customFormat="1" ht="20.25" customHeight="1" thickBot="1" x14ac:dyDescent="0.25">
      <c r="A169" s="39" t="s">
        <v>21</v>
      </c>
      <c r="B169" s="37"/>
      <c r="C169" s="37"/>
      <c r="D169" s="136"/>
      <c r="E169" s="136"/>
      <c r="F169" s="136"/>
      <c r="G169" s="136"/>
      <c r="H169" s="136"/>
      <c r="I169" s="136"/>
      <c r="J169" s="227" t="s">
        <v>101</v>
      </c>
      <c r="K169" s="228">
        <f>K1</f>
        <v>1</v>
      </c>
    </row>
    <row r="170" spans="1:11" s="217" customFormat="1" ht="42" customHeight="1" thickBot="1" x14ac:dyDescent="0.25">
      <c r="A170" s="216" t="str">
        <f>$A$4</f>
        <v>Teilvorhaben 1:</v>
      </c>
      <c r="B170" s="40"/>
      <c r="C170" s="253">
        <f>$C$4</f>
        <v>0</v>
      </c>
      <c r="D170" s="254"/>
      <c r="E170" s="254"/>
      <c r="F170" s="254"/>
      <c r="G170" s="254"/>
      <c r="H170" s="254"/>
      <c r="I170" s="254"/>
      <c r="J170" s="254"/>
      <c r="K170" s="255"/>
    </row>
    <row r="171" spans="1:11" s="217" customFormat="1" ht="35.1" customHeight="1" x14ac:dyDescent="0.3">
      <c r="A171" s="82"/>
      <c r="B171" s="6"/>
      <c r="C171" s="82" t="s">
        <v>27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25">
      <c r="A173" s="100" t="s">
        <v>0</v>
      </c>
      <c r="B173" s="43"/>
      <c r="C173" s="4">
        <f>Start!$C$12</f>
        <v>0</v>
      </c>
      <c r="E173" s="18" t="s">
        <v>53</v>
      </c>
      <c r="F173" s="256">
        <f>Start!$C$22</f>
        <v>0</v>
      </c>
      <c r="G173" s="257"/>
      <c r="H173" s="115"/>
      <c r="I173" s="44"/>
      <c r="J173" s="44"/>
      <c r="K173" s="45"/>
    </row>
    <row r="174" spans="1:11" s="217" customFormat="1" x14ac:dyDescent="0.2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">
      <c r="A175" s="22" t="str">
        <f>$A$9</f>
        <v>Beleg-Nr.</v>
      </c>
      <c r="B175" s="23" t="str">
        <f>$B$9</f>
        <v>Zahlungsdatum</v>
      </c>
      <c r="C175" s="22" t="str">
        <f>$C$9</f>
        <v>Rechnungssteller</v>
      </c>
      <c r="D175" s="22" t="str">
        <f>$D$9</f>
        <v>Rechnungsdatum</v>
      </c>
      <c r="E175" s="22" t="str">
        <f>$E$9</f>
        <v>bezahlter Rechnungsbetrag
(brutto)</v>
      </c>
      <c r="F175" s="22" t="str">
        <f>$F$9</f>
        <v>in Rechnung nicht genutzter ausgewiesener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61</v>
      </c>
      <c r="J175" s="22" t="str">
        <f>$J$9</f>
        <v>beantragte zuwendungsfähige 
Ausgaben netto vor Kostenschlüssel</v>
      </c>
      <c r="K175" s="24" t="str">
        <f>$K$9</f>
        <v>Kürzung</v>
      </c>
    </row>
    <row r="176" spans="1:11" s="217" customFormat="1" ht="18" x14ac:dyDescent="0.2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120" t="str">
        <f>$K$10</f>
        <v>[J/N]</v>
      </c>
    </row>
    <row r="177" spans="1:11" s="95" customFormat="1" ht="20.25" customHeight="1" x14ac:dyDescent="0.25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25">
      <c r="A178" s="258" t="s">
        <v>76</v>
      </c>
      <c r="B178" s="259"/>
      <c r="C178" s="259"/>
      <c r="D178" s="260"/>
      <c r="E178" s="165">
        <f>E164</f>
        <v>0</v>
      </c>
      <c r="F178" s="165">
        <f t="shared" ref="F178:J178" si="21">F164</f>
        <v>0</v>
      </c>
      <c r="G178" s="165"/>
      <c r="H178" s="165">
        <f t="shared" si="21"/>
        <v>0</v>
      </c>
      <c r="I178" s="165">
        <f t="shared" si="21"/>
        <v>0</v>
      </c>
      <c r="J178" s="165">
        <f t="shared" si="21"/>
        <v>0</v>
      </c>
      <c r="K178" s="114"/>
    </row>
    <row r="179" spans="1:11" s="33" customFormat="1" ht="39.950000000000003" customHeight="1" x14ac:dyDescent="0.25">
      <c r="A179" s="53"/>
      <c r="B179" s="134"/>
      <c r="C179" s="206"/>
      <c r="D179" s="134"/>
      <c r="E179" s="166"/>
      <c r="F179" s="166"/>
      <c r="G179" s="184"/>
      <c r="H179" s="194" t="str">
        <f>IF(G179="","",(E179-F179)-(E179-F179)/(1+G179/100))</f>
        <v/>
      </c>
      <c r="I179" s="166"/>
      <c r="J179" s="170" t="str">
        <f>IF(E179="","",(E179-F179-H179-I179))</f>
        <v/>
      </c>
      <c r="K179" s="210"/>
    </row>
    <row r="180" spans="1:11" s="33" customFormat="1" ht="39.950000000000003" customHeight="1" x14ac:dyDescent="0.25">
      <c r="A180" s="53"/>
      <c r="B180" s="134"/>
      <c r="C180" s="206"/>
      <c r="D180" s="134"/>
      <c r="E180" s="166"/>
      <c r="F180" s="166"/>
      <c r="G180" s="184"/>
      <c r="H180" s="194" t="str">
        <f t="shared" ref="H180:H186" si="22">IF(G180="","",(E180-F180)-(E180-F180)/(1+G180/100))</f>
        <v/>
      </c>
      <c r="I180" s="166"/>
      <c r="J180" s="170" t="str">
        <f t="shared" ref="J180:J186" si="23">IF(E180="","",(E180-F180-H180-I180))</f>
        <v/>
      </c>
      <c r="K180" s="210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 t="shared" si="22"/>
        <v/>
      </c>
      <c r="I181" s="166"/>
      <c r="J181" s="170" t="str">
        <f t="shared" si="23"/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si="22"/>
        <v/>
      </c>
      <c r="I182" s="166"/>
      <c r="J182" s="170" t="str">
        <f t="shared" si="23"/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2"/>
        <v/>
      </c>
      <c r="I183" s="166"/>
      <c r="J183" s="170" t="str">
        <f t="shared" si="23"/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2"/>
        <v/>
      </c>
      <c r="I184" s="166"/>
      <c r="J184" s="170" t="str">
        <f t="shared" si="23"/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2"/>
        <v/>
      </c>
      <c r="I185" s="166"/>
      <c r="J185" s="170" t="str">
        <f t="shared" si="23"/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2"/>
        <v/>
      </c>
      <c r="I186" s="166"/>
      <c r="J186" s="170" t="str">
        <f t="shared" si="23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/>
      <c r="I187" s="166"/>
      <c r="J187" s="170"/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ref="H188:H198" si="24">IF(G188="","",(E188-F188)-(E188-F188)/(1+G188/100))</f>
        <v/>
      </c>
      <c r="I188" s="166"/>
      <c r="J188" s="170" t="str">
        <f t="shared" ref="J188:J198" si="25">IF(E188="","",(E188-F188-H188-I188))</f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24"/>
        <v/>
      </c>
      <c r="I189" s="166"/>
      <c r="J189" s="170" t="str">
        <f t="shared" si="25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24"/>
        <v/>
      </c>
      <c r="I190" s="166"/>
      <c r="J190" s="170" t="str">
        <f t="shared" si="25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24"/>
        <v/>
      </c>
      <c r="I191" s="166"/>
      <c r="J191" s="170" t="str">
        <f t="shared" si="25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24"/>
        <v/>
      </c>
      <c r="I192" s="166"/>
      <c r="J192" s="170" t="str">
        <f t="shared" si="25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si="24"/>
        <v/>
      </c>
      <c r="I193" s="166"/>
      <c r="J193" s="170" t="str">
        <f t="shared" si="25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24"/>
        <v/>
      </c>
      <c r="I194" s="166"/>
      <c r="J194" s="170" t="str">
        <f t="shared" si="25"/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24"/>
        <v/>
      </c>
      <c r="I195" s="166"/>
      <c r="J195" s="170" t="str">
        <f t="shared" si="25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24"/>
        <v/>
      </c>
      <c r="I196" s="166"/>
      <c r="J196" s="170" t="str">
        <f t="shared" si="25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24"/>
        <v/>
      </c>
      <c r="I197" s="166"/>
      <c r="J197" s="170" t="str">
        <f t="shared" si="25"/>
        <v/>
      </c>
      <c r="K197" s="210"/>
    </row>
    <row r="198" spans="1:11" s="33" customFormat="1" ht="39.950000000000003" customHeight="1" thickBot="1" x14ac:dyDescent="0.3">
      <c r="A198" s="140"/>
      <c r="B198" s="141"/>
      <c r="C198" s="207"/>
      <c r="D198" s="141"/>
      <c r="E198" s="167"/>
      <c r="F198" s="167"/>
      <c r="G198" s="185"/>
      <c r="H198" s="195" t="str">
        <f t="shared" si="24"/>
        <v/>
      </c>
      <c r="I198" s="167"/>
      <c r="J198" s="171" t="str">
        <f t="shared" si="25"/>
        <v/>
      </c>
      <c r="K198" s="211"/>
    </row>
    <row r="199" spans="1:11" s="33" customFormat="1" ht="42.75" customHeight="1" thickTop="1" thickBot="1" x14ac:dyDescent="0.3">
      <c r="B199" s="156"/>
      <c r="C199" s="156"/>
      <c r="D199" s="155" t="s">
        <v>68</v>
      </c>
      <c r="E199" s="169">
        <f>SUM(E178:E198)</f>
        <v>0</v>
      </c>
      <c r="F199" s="168">
        <f t="shared" ref="F199" si="26">SUM(F178:F198)</f>
        <v>0</v>
      </c>
      <c r="G199" s="144"/>
      <c r="H199" s="168">
        <f t="shared" ref="H199:I199" si="27">SUM(H178:H198)</f>
        <v>0</v>
      </c>
      <c r="I199" s="177">
        <f t="shared" si="27"/>
        <v>0</v>
      </c>
      <c r="J199" s="174">
        <f>SUM(J178:J198)</f>
        <v>0</v>
      </c>
      <c r="K199" s="145"/>
    </row>
    <row r="200" spans="1:11" s="33" customFormat="1" ht="42.75" customHeight="1" thickBot="1" x14ac:dyDescent="0.3">
      <c r="B200" s="156"/>
      <c r="C200" s="156"/>
      <c r="D200" s="261" t="s">
        <v>46</v>
      </c>
      <c r="E200" s="262"/>
      <c r="F200" s="262"/>
      <c r="G200" s="262"/>
      <c r="H200" s="262"/>
      <c r="I200" s="262"/>
      <c r="J200" s="147" t="str">
        <f>$J$33</f>
        <v>100%</v>
      </c>
      <c r="K200" s="148"/>
    </row>
    <row r="201" spans="1:11" s="33" customFormat="1" ht="60.75" customHeight="1" thickBot="1" x14ac:dyDescent="0.3">
      <c r="B201" s="156"/>
      <c r="C201" s="156"/>
      <c r="D201" s="263" t="s">
        <v>95</v>
      </c>
      <c r="E201" s="264"/>
      <c r="F201" s="264"/>
      <c r="G201" s="264"/>
      <c r="H201" s="264"/>
      <c r="I201" s="265"/>
      <c r="J201" s="179">
        <f>J199*J200</f>
        <v>0</v>
      </c>
      <c r="K201" s="146"/>
    </row>
    <row r="204" spans="1:11" s="33" customFormat="1" ht="20.25" customHeight="1" thickBot="1" x14ac:dyDescent="0.25">
      <c r="A204" s="39" t="s">
        <v>21</v>
      </c>
      <c r="B204" s="37"/>
      <c r="C204" s="37"/>
      <c r="D204" s="136"/>
      <c r="E204" s="136"/>
      <c r="F204" s="136"/>
      <c r="G204" s="136"/>
      <c r="H204" s="136"/>
      <c r="I204" s="136"/>
      <c r="J204" s="227" t="s">
        <v>102</v>
      </c>
      <c r="K204" s="228">
        <f>K1</f>
        <v>1</v>
      </c>
    </row>
    <row r="205" spans="1:11" s="217" customFormat="1" ht="42" customHeight="1" thickBot="1" x14ac:dyDescent="0.25">
      <c r="A205" s="216" t="str">
        <f>$A$4</f>
        <v>Teilvorhaben 1:</v>
      </c>
      <c r="B205" s="40"/>
      <c r="C205" s="253">
        <f>$C$4</f>
        <v>0</v>
      </c>
      <c r="D205" s="254"/>
      <c r="E205" s="254"/>
      <c r="F205" s="254"/>
      <c r="G205" s="254"/>
      <c r="H205" s="254"/>
      <c r="I205" s="254"/>
      <c r="J205" s="254"/>
      <c r="K205" s="255"/>
    </row>
    <row r="206" spans="1:11" s="217" customFormat="1" ht="35.1" customHeight="1" x14ac:dyDescent="0.3">
      <c r="A206" s="82"/>
      <c r="B206" s="6"/>
      <c r="C206" s="82" t="s">
        <v>27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25">
      <c r="A208" s="100" t="s">
        <v>0</v>
      </c>
      <c r="B208" s="43"/>
      <c r="C208" s="4">
        <f>Start!$C$12</f>
        <v>0</v>
      </c>
      <c r="E208" s="18" t="s">
        <v>53</v>
      </c>
      <c r="F208" s="256">
        <f>Start!$C$22</f>
        <v>0</v>
      </c>
      <c r="G208" s="257"/>
      <c r="H208" s="115"/>
      <c r="I208" s="44"/>
      <c r="J208" s="44"/>
      <c r="K208" s="45"/>
    </row>
    <row r="209" spans="1:11" s="217" customFormat="1" x14ac:dyDescent="0.2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">
      <c r="A210" s="22" t="str">
        <f>$A$9</f>
        <v>Beleg-Nr.</v>
      </c>
      <c r="B210" s="23" t="str">
        <f>$B$9</f>
        <v>Zahlungsdatum</v>
      </c>
      <c r="C210" s="22" t="str">
        <f>$C$9</f>
        <v>Rechnungssteller</v>
      </c>
      <c r="D210" s="22" t="str">
        <f>$D$9</f>
        <v>Rechnungsdatum</v>
      </c>
      <c r="E210" s="22" t="str">
        <f>$E$9</f>
        <v>bezahlter Rechnungsbetrag
(brutto)</v>
      </c>
      <c r="F210" s="22" t="str">
        <f>$F$9</f>
        <v>in Rechnung nicht genutzter ausgewiesener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61</v>
      </c>
      <c r="J210" s="22" t="str">
        <f>$J$9</f>
        <v>beantragte zuwendungsfähige 
Ausgaben netto vor Kostenschlüssel</v>
      </c>
      <c r="K210" s="24" t="str">
        <f>$K$9</f>
        <v>Kürzung</v>
      </c>
    </row>
    <row r="211" spans="1:11" s="217" customFormat="1" ht="18" x14ac:dyDescent="0.2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120" t="str">
        <f>$K$10</f>
        <v>[J/N]</v>
      </c>
    </row>
    <row r="212" spans="1:11" s="95" customFormat="1" ht="20.25" customHeight="1" x14ac:dyDescent="0.25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25">
      <c r="A213" s="258" t="s">
        <v>77</v>
      </c>
      <c r="B213" s="259"/>
      <c r="C213" s="259"/>
      <c r="D213" s="260"/>
      <c r="E213" s="165">
        <f>E199</f>
        <v>0</v>
      </c>
      <c r="F213" s="165">
        <f t="shared" ref="F213:J213" si="28">F199</f>
        <v>0</v>
      </c>
      <c r="G213" s="165"/>
      <c r="H213" s="165">
        <f t="shared" si="28"/>
        <v>0</v>
      </c>
      <c r="I213" s="165">
        <f t="shared" si="28"/>
        <v>0</v>
      </c>
      <c r="J213" s="165">
        <f t="shared" si="28"/>
        <v>0</v>
      </c>
      <c r="K213" s="114"/>
    </row>
    <row r="214" spans="1:11" s="33" customFormat="1" ht="39.950000000000003" customHeight="1" x14ac:dyDescent="0.25">
      <c r="A214" s="53"/>
      <c r="B214" s="134"/>
      <c r="C214" s="206"/>
      <c r="D214" s="134"/>
      <c r="E214" s="166"/>
      <c r="F214" s="166"/>
      <c r="G214" s="184"/>
      <c r="H214" s="194" t="str">
        <f>IF(G214="","",(E214-F214)-(E214-F214)/(1+G214/100))</f>
        <v/>
      </c>
      <c r="I214" s="166"/>
      <c r="J214" s="170" t="str">
        <f>IF(E214="","",(E214-F214-H214-I214))</f>
        <v/>
      </c>
      <c r="K214" s="210"/>
    </row>
    <row r="215" spans="1:11" s="33" customFormat="1" ht="39.950000000000003" customHeight="1" x14ac:dyDescent="0.25">
      <c r="A215" s="53"/>
      <c r="B215" s="134"/>
      <c r="C215" s="206"/>
      <c r="D215" s="134"/>
      <c r="E215" s="166"/>
      <c r="F215" s="166"/>
      <c r="G215" s="184"/>
      <c r="H215" s="194" t="str">
        <f t="shared" ref="H215:H221" si="29">IF(G215="","",(E215-F215)-(E215-F215)/(1+G215/100))</f>
        <v/>
      </c>
      <c r="I215" s="166"/>
      <c r="J215" s="170" t="str">
        <f t="shared" ref="J215:J221" si="30">IF(E215="","",(E215-F215-H215-I215))</f>
        <v/>
      </c>
      <c r="K215" s="210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 t="shared" si="29"/>
        <v/>
      </c>
      <c r="I216" s="166"/>
      <c r="J216" s="170" t="str">
        <f t="shared" si="30"/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si="29"/>
        <v/>
      </c>
      <c r="I217" s="166"/>
      <c r="J217" s="170" t="str">
        <f t="shared" si="30"/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29"/>
        <v/>
      </c>
      <c r="I218" s="166"/>
      <c r="J218" s="170" t="str">
        <f t="shared" si="30"/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29"/>
        <v/>
      </c>
      <c r="I219" s="166"/>
      <c r="J219" s="170" t="str">
        <f t="shared" si="30"/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29"/>
        <v/>
      </c>
      <c r="I220" s="166"/>
      <c r="J220" s="170" t="str">
        <f t="shared" si="30"/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29"/>
        <v/>
      </c>
      <c r="I221" s="166"/>
      <c r="J221" s="170" t="str">
        <f t="shared" si="30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/>
      <c r="I222" s="166"/>
      <c r="J222" s="170"/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ref="H223:H233" si="31">IF(G223="","",(E223-F223)-(E223-F223)/(1+G223/100))</f>
        <v/>
      </c>
      <c r="I223" s="166"/>
      <c r="J223" s="170" t="str">
        <f t="shared" ref="J223:J233" si="32">IF(E223="","",(E223-F223-H223-I223))</f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31"/>
        <v/>
      </c>
      <c r="I224" s="166"/>
      <c r="J224" s="170" t="str">
        <f t="shared" si="32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si="31"/>
        <v/>
      </c>
      <c r="I225" s="166"/>
      <c r="J225" s="170" t="str">
        <f t="shared" si="32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31"/>
        <v/>
      </c>
      <c r="I226" s="166"/>
      <c r="J226" s="170" t="str">
        <f t="shared" si="32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31"/>
        <v/>
      </c>
      <c r="I227" s="166"/>
      <c r="J227" s="170" t="str">
        <f t="shared" si="32"/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31"/>
        <v/>
      </c>
      <c r="I228" s="166"/>
      <c r="J228" s="170" t="str">
        <f t="shared" si="32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31"/>
        <v/>
      </c>
      <c r="I229" s="166"/>
      <c r="J229" s="170" t="str">
        <f t="shared" si="32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31"/>
        <v/>
      </c>
      <c r="I230" s="166"/>
      <c r="J230" s="170" t="str">
        <f t="shared" si="32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31"/>
        <v/>
      </c>
      <c r="I231" s="166"/>
      <c r="J231" s="170" t="str">
        <f t="shared" si="32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31"/>
        <v/>
      </c>
      <c r="I232" s="166"/>
      <c r="J232" s="170" t="str">
        <f t="shared" si="32"/>
        <v/>
      </c>
      <c r="K232" s="210"/>
    </row>
    <row r="233" spans="1:11" s="33" customFormat="1" ht="39.950000000000003" customHeight="1" thickBot="1" x14ac:dyDescent="0.3">
      <c r="A233" s="140"/>
      <c r="B233" s="141"/>
      <c r="C233" s="207"/>
      <c r="D233" s="141"/>
      <c r="E233" s="167"/>
      <c r="F233" s="167"/>
      <c r="G233" s="185"/>
      <c r="H233" s="195" t="str">
        <f t="shared" si="31"/>
        <v/>
      </c>
      <c r="I233" s="167"/>
      <c r="J233" s="171" t="str">
        <f t="shared" si="32"/>
        <v/>
      </c>
      <c r="K233" s="211"/>
    </row>
    <row r="234" spans="1:11" s="33" customFormat="1" ht="42.75" customHeight="1" thickTop="1" thickBot="1" x14ac:dyDescent="0.3">
      <c r="B234" s="156"/>
      <c r="C234" s="156"/>
      <c r="D234" s="155" t="s">
        <v>68</v>
      </c>
      <c r="E234" s="169">
        <f>SUM(E213:E233)</f>
        <v>0</v>
      </c>
      <c r="F234" s="168">
        <f t="shared" ref="F234" si="33">SUM(F213:F233)</f>
        <v>0</v>
      </c>
      <c r="G234" s="144"/>
      <c r="H234" s="168">
        <f t="shared" ref="H234:I234" si="34">SUM(H213:H233)</f>
        <v>0</v>
      </c>
      <c r="I234" s="177">
        <f t="shared" si="34"/>
        <v>0</v>
      </c>
      <c r="J234" s="174">
        <f>SUM(J213:J233)</f>
        <v>0</v>
      </c>
      <c r="K234" s="145"/>
    </row>
    <row r="235" spans="1:11" s="33" customFormat="1" ht="42.75" customHeight="1" thickBot="1" x14ac:dyDescent="0.3">
      <c r="B235" s="156"/>
      <c r="C235" s="156"/>
      <c r="D235" s="261" t="s">
        <v>46</v>
      </c>
      <c r="E235" s="262"/>
      <c r="F235" s="262"/>
      <c r="G235" s="262"/>
      <c r="H235" s="262"/>
      <c r="I235" s="262"/>
      <c r="J235" s="147" t="str">
        <f>$J$33</f>
        <v>100%</v>
      </c>
      <c r="K235" s="148"/>
    </row>
    <row r="236" spans="1:11" s="33" customFormat="1" ht="60.75" customHeight="1" thickBot="1" x14ac:dyDescent="0.3">
      <c r="B236" s="156"/>
      <c r="C236" s="156"/>
      <c r="D236" s="263" t="s">
        <v>95</v>
      </c>
      <c r="E236" s="264"/>
      <c r="F236" s="264"/>
      <c r="G236" s="264"/>
      <c r="H236" s="264"/>
      <c r="I236" s="265"/>
      <c r="J236" s="179">
        <f>J234*J235</f>
        <v>0</v>
      </c>
      <c r="K236" s="146"/>
    </row>
    <row r="239" spans="1:11" s="33" customFormat="1" ht="20.25" customHeight="1" thickBot="1" x14ac:dyDescent="0.25">
      <c r="A239" s="39" t="s">
        <v>21</v>
      </c>
      <c r="B239" s="37"/>
      <c r="C239" s="37"/>
      <c r="D239" s="136"/>
      <c r="E239" s="136"/>
      <c r="F239" s="136"/>
      <c r="G239" s="136"/>
      <c r="H239" s="136"/>
      <c r="I239" s="136"/>
      <c r="J239" s="227" t="s">
        <v>103</v>
      </c>
      <c r="K239" s="228">
        <f>K1</f>
        <v>1</v>
      </c>
    </row>
    <row r="240" spans="1:11" s="217" customFormat="1" ht="42" customHeight="1" thickBot="1" x14ac:dyDescent="0.25">
      <c r="A240" s="216" t="str">
        <f>$A$4</f>
        <v>Teilvorhaben 1:</v>
      </c>
      <c r="B240" s="40"/>
      <c r="C240" s="253">
        <f>$C$4</f>
        <v>0</v>
      </c>
      <c r="D240" s="254"/>
      <c r="E240" s="254"/>
      <c r="F240" s="254"/>
      <c r="G240" s="254"/>
      <c r="H240" s="254"/>
      <c r="I240" s="254"/>
      <c r="J240" s="254"/>
      <c r="K240" s="255"/>
    </row>
    <row r="241" spans="1:11" s="217" customFormat="1" ht="35.1" customHeight="1" x14ac:dyDescent="0.3">
      <c r="A241" s="82"/>
      <c r="B241" s="6"/>
      <c r="C241" s="82" t="s">
        <v>27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25">
      <c r="A243" s="100" t="s">
        <v>0</v>
      </c>
      <c r="B243" s="43"/>
      <c r="C243" s="4">
        <f>Start!$C$12</f>
        <v>0</v>
      </c>
      <c r="E243" s="18" t="s">
        <v>53</v>
      </c>
      <c r="F243" s="256">
        <f>Start!$C$22</f>
        <v>0</v>
      </c>
      <c r="G243" s="257"/>
      <c r="H243" s="115"/>
      <c r="I243" s="44"/>
      <c r="J243" s="44"/>
      <c r="K243" s="45"/>
    </row>
    <row r="244" spans="1:11" s="217" customFormat="1" x14ac:dyDescent="0.2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">
      <c r="A245" s="22" t="str">
        <f>$A$9</f>
        <v>Beleg-Nr.</v>
      </c>
      <c r="B245" s="23" t="str">
        <f>$B$9</f>
        <v>Zahlungsdatum</v>
      </c>
      <c r="C245" s="22" t="str">
        <f>$C$9</f>
        <v>Rechnungssteller</v>
      </c>
      <c r="D245" s="22" t="str">
        <f>$D$9</f>
        <v>Rechnungsdatum</v>
      </c>
      <c r="E245" s="22" t="str">
        <f>$E$9</f>
        <v>bezahlter Rechnungsbetrag
(brutto)</v>
      </c>
      <c r="F245" s="22" t="str">
        <f>$F$9</f>
        <v>in Rechnung nicht genutzter ausgewiesener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61</v>
      </c>
      <c r="J245" s="22" t="str">
        <f>$J$9</f>
        <v>beantragte zuwendungsfähige 
Ausgaben netto vor Kostenschlüssel</v>
      </c>
      <c r="K245" s="24" t="str">
        <f>$K$9</f>
        <v>Kürzung</v>
      </c>
    </row>
    <row r="246" spans="1:11" s="217" customFormat="1" ht="18" x14ac:dyDescent="0.2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120" t="str">
        <f>$K$10</f>
        <v>[J/N]</v>
      </c>
    </row>
    <row r="247" spans="1:11" s="95" customFormat="1" ht="20.25" customHeight="1" x14ac:dyDescent="0.25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25">
      <c r="A248" s="258" t="s">
        <v>78</v>
      </c>
      <c r="B248" s="259"/>
      <c r="C248" s="259"/>
      <c r="D248" s="260"/>
      <c r="E248" s="165">
        <f>E234</f>
        <v>0</v>
      </c>
      <c r="F248" s="165">
        <f t="shared" ref="F248:J248" si="35">F234</f>
        <v>0</v>
      </c>
      <c r="G248" s="165"/>
      <c r="H248" s="165">
        <f t="shared" si="35"/>
        <v>0</v>
      </c>
      <c r="I248" s="165">
        <f t="shared" si="35"/>
        <v>0</v>
      </c>
      <c r="J248" s="165">
        <f t="shared" si="35"/>
        <v>0</v>
      </c>
      <c r="K248" s="114"/>
    </row>
    <row r="249" spans="1:11" s="33" customFormat="1" ht="39.950000000000003" customHeight="1" x14ac:dyDescent="0.25">
      <c r="A249" s="53"/>
      <c r="B249" s="134"/>
      <c r="C249" s="206"/>
      <c r="D249" s="134"/>
      <c r="E249" s="166"/>
      <c r="F249" s="166"/>
      <c r="G249" s="184"/>
      <c r="H249" s="194" t="str">
        <f>IF(G249="","",(E249-F249)-(E249-F249)/(1+G249/100))</f>
        <v/>
      </c>
      <c r="I249" s="166"/>
      <c r="J249" s="170" t="str">
        <f>IF(E249="","",(E249-F249-H249-I249))</f>
        <v/>
      </c>
      <c r="K249" s="210"/>
    </row>
    <row r="250" spans="1:11" s="33" customFormat="1" ht="39.950000000000003" customHeight="1" x14ac:dyDescent="0.25">
      <c r="A250" s="53"/>
      <c r="B250" s="134"/>
      <c r="C250" s="206"/>
      <c r="D250" s="134"/>
      <c r="E250" s="166"/>
      <c r="F250" s="166"/>
      <c r="G250" s="184"/>
      <c r="H250" s="194" t="str">
        <f t="shared" ref="H250:H256" si="36">IF(G250="","",(E250-F250)-(E250-F250)/(1+G250/100))</f>
        <v/>
      </c>
      <c r="I250" s="166"/>
      <c r="J250" s="170" t="str">
        <f t="shared" ref="J250:J256" si="37">IF(E250="","",(E250-F250-H250-I250))</f>
        <v/>
      </c>
      <c r="K250" s="210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 t="shared" si="36"/>
        <v/>
      </c>
      <c r="I251" s="166"/>
      <c r="J251" s="170" t="str">
        <f t="shared" si="37"/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si="36"/>
        <v/>
      </c>
      <c r="I252" s="166"/>
      <c r="J252" s="170" t="str">
        <f t="shared" si="37"/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36"/>
        <v/>
      </c>
      <c r="I253" s="166"/>
      <c r="J253" s="170" t="str">
        <f t="shared" si="37"/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36"/>
        <v/>
      </c>
      <c r="I254" s="166"/>
      <c r="J254" s="170" t="str">
        <f t="shared" si="37"/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36"/>
        <v/>
      </c>
      <c r="I255" s="166"/>
      <c r="J255" s="170" t="str">
        <f t="shared" si="37"/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36"/>
        <v/>
      </c>
      <c r="I256" s="166"/>
      <c r="J256" s="170" t="str">
        <f t="shared" si="37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/>
      <c r="I257" s="166"/>
      <c r="J257" s="170"/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ref="H258:H268" si="38">IF(G258="","",(E258-F258)-(E258-F258)/(1+G258/100))</f>
        <v/>
      </c>
      <c r="I258" s="166"/>
      <c r="J258" s="170" t="str">
        <f t="shared" ref="J258:J268" si="39">IF(E258="","",(E258-F258-H258-I258))</f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si="38"/>
        <v/>
      </c>
      <c r="I259" s="166"/>
      <c r="J259" s="170" t="str">
        <f t="shared" si="39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38"/>
        <v/>
      </c>
      <c r="I260" s="166"/>
      <c r="J260" s="170" t="str">
        <f t="shared" si="39"/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38"/>
        <v/>
      </c>
      <c r="I261" s="166"/>
      <c r="J261" s="170" t="str">
        <f t="shared" si="39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si="38"/>
        <v/>
      </c>
      <c r="I262" s="166"/>
      <c r="J262" s="170" t="str">
        <f t="shared" si="39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38"/>
        <v/>
      </c>
      <c r="I263" s="166"/>
      <c r="J263" s="170" t="str">
        <f t="shared" si="39"/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38"/>
        <v/>
      </c>
      <c r="I264" s="166"/>
      <c r="J264" s="170" t="str">
        <f t="shared" si="39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38"/>
        <v/>
      </c>
      <c r="I265" s="166"/>
      <c r="J265" s="170" t="str">
        <f t="shared" si="39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38"/>
        <v/>
      </c>
      <c r="I266" s="166"/>
      <c r="J266" s="170" t="str">
        <f t="shared" si="39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38"/>
        <v/>
      </c>
      <c r="I267" s="166"/>
      <c r="J267" s="170" t="str">
        <f t="shared" si="39"/>
        <v/>
      </c>
      <c r="K267" s="210"/>
    </row>
    <row r="268" spans="1:11" s="33" customFormat="1" ht="39.950000000000003" customHeight="1" thickBot="1" x14ac:dyDescent="0.3">
      <c r="A268" s="140"/>
      <c r="B268" s="141"/>
      <c r="C268" s="207"/>
      <c r="D268" s="141"/>
      <c r="E268" s="167"/>
      <c r="F268" s="167"/>
      <c r="G268" s="185"/>
      <c r="H268" s="195" t="str">
        <f t="shared" si="38"/>
        <v/>
      </c>
      <c r="I268" s="167"/>
      <c r="J268" s="171" t="str">
        <f t="shared" si="39"/>
        <v/>
      </c>
      <c r="K268" s="211"/>
    </row>
    <row r="269" spans="1:11" s="33" customFormat="1" ht="42.75" customHeight="1" thickTop="1" thickBot="1" x14ac:dyDescent="0.3">
      <c r="B269" s="156"/>
      <c r="C269" s="156"/>
      <c r="D269" s="155" t="s">
        <v>68</v>
      </c>
      <c r="E269" s="169">
        <f>SUM(E248:E268)</f>
        <v>0</v>
      </c>
      <c r="F269" s="168">
        <f t="shared" ref="F269" si="40">SUM(F248:F268)</f>
        <v>0</v>
      </c>
      <c r="G269" s="144"/>
      <c r="H269" s="168">
        <f t="shared" ref="H269:I269" si="41">SUM(H248:H268)</f>
        <v>0</v>
      </c>
      <c r="I269" s="177">
        <f t="shared" si="41"/>
        <v>0</v>
      </c>
      <c r="J269" s="174">
        <f>SUM(J248:J268)</f>
        <v>0</v>
      </c>
      <c r="K269" s="145"/>
    </row>
    <row r="270" spans="1:11" s="33" customFormat="1" ht="42.75" customHeight="1" thickBot="1" x14ac:dyDescent="0.3">
      <c r="B270" s="156"/>
      <c r="C270" s="156"/>
      <c r="D270" s="261" t="s">
        <v>46</v>
      </c>
      <c r="E270" s="262"/>
      <c r="F270" s="262"/>
      <c r="G270" s="262"/>
      <c r="H270" s="262"/>
      <c r="I270" s="262"/>
      <c r="J270" s="147" t="str">
        <f>$J$33</f>
        <v>100%</v>
      </c>
      <c r="K270" s="148"/>
    </row>
    <row r="271" spans="1:11" s="33" customFormat="1" ht="60.75" customHeight="1" thickBot="1" x14ac:dyDescent="0.3">
      <c r="B271" s="156"/>
      <c r="C271" s="156"/>
      <c r="D271" s="263" t="s">
        <v>95</v>
      </c>
      <c r="E271" s="264"/>
      <c r="F271" s="264"/>
      <c r="G271" s="264"/>
      <c r="H271" s="264"/>
      <c r="I271" s="265"/>
      <c r="J271" s="179">
        <f>J269*J270</f>
        <v>0</v>
      </c>
      <c r="K271" s="146"/>
    </row>
    <row r="274" spans="1:11" s="33" customFormat="1" ht="20.25" customHeight="1" thickBot="1" x14ac:dyDescent="0.25">
      <c r="A274" s="39" t="s">
        <v>21</v>
      </c>
      <c r="B274" s="37"/>
      <c r="C274" s="37"/>
      <c r="D274" s="136"/>
      <c r="E274" s="136"/>
      <c r="F274" s="136"/>
      <c r="G274" s="136"/>
      <c r="H274" s="136"/>
      <c r="I274" s="136"/>
      <c r="J274" s="227" t="s">
        <v>104</v>
      </c>
      <c r="K274" s="228">
        <f>K1</f>
        <v>1</v>
      </c>
    </row>
    <row r="275" spans="1:11" s="217" customFormat="1" ht="42" customHeight="1" thickBot="1" x14ac:dyDescent="0.25">
      <c r="A275" s="216" t="str">
        <f>$A$4</f>
        <v>Teilvorhaben 1:</v>
      </c>
      <c r="B275" s="40"/>
      <c r="C275" s="253">
        <f>$C$4</f>
        <v>0</v>
      </c>
      <c r="D275" s="254"/>
      <c r="E275" s="254"/>
      <c r="F275" s="254"/>
      <c r="G275" s="254"/>
      <c r="H275" s="254"/>
      <c r="I275" s="254"/>
      <c r="J275" s="254"/>
      <c r="K275" s="255"/>
    </row>
    <row r="276" spans="1:11" s="217" customFormat="1" ht="35.1" customHeight="1" x14ac:dyDescent="0.3">
      <c r="A276" s="82"/>
      <c r="B276" s="6"/>
      <c r="C276" s="82" t="s">
        <v>27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25">
      <c r="A278" s="100" t="s">
        <v>0</v>
      </c>
      <c r="B278" s="43"/>
      <c r="C278" s="4">
        <f>Start!$C$12</f>
        <v>0</v>
      </c>
      <c r="E278" s="18" t="s">
        <v>53</v>
      </c>
      <c r="F278" s="256">
        <f>Start!$C$22</f>
        <v>0</v>
      </c>
      <c r="G278" s="257"/>
      <c r="H278" s="115"/>
      <c r="I278" s="44"/>
      <c r="J278" s="44"/>
      <c r="K278" s="45"/>
    </row>
    <row r="279" spans="1:11" s="217" customFormat="1" x14ac:dyDescent="0.2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">
      <c r="A280" s="22" t="str">
        <f>$A$9</f>
        <v>Beleg-Nr.</v>
      </c>
      <c r="B280" s="23" t="str">
        <f>$B$9</f>
        <v>Zahlungsdatum</v>
      </c>
      <c r="C280" s="22" t="str">
        <f>$C$9</f>
        <v>Rechnungssteller</v>
      </c>
      <c r="D280" s="22" t="str">
        <f>$D$9</f>
        <v>Rechnungsdatum</v>
      </c>
      <c r="E280" s="22" t="str">
        <f>$E$9</f>
        <v>bezahlter Rechnungsbetrag
(brutto)</v>
      </c>
      <c r="F280" s="22" t="str">
        <f>$F$9</f>
        <v>in Rechnung nicht genutzter ausgewiesener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61</v>
      </c>
      <c r="J280" s="22" t="str">
        <f>$J$9</f>
        <v>beantragte zuwendungsfähige 
Ausgaben netto vor Kostenschlüssel</v>
      </c>
      <c r="K280" s="24" t="str">
        <f>$K$9</f>
        <v>Kürzung</v>
      </c>
    </row>
    <row r="281" spans="1:11" s="217" customFormat="1" ht="18" x14ac:dyDescent="0.2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120" t="str">
        <f>$K$10</f>
        <v>[J/N]</v>
      </c>
    </row>
    <row r="282" spans="1:11" s="95" customFormat="1" ht="20.25" customHeight="1" x14ac:dyDescent="0.25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25">
      <c r="A283" s="258" t="s">
        <v>79</v>
      </c>
      <c r="B283" s="259"/>
      <c r="C283" s="259"/>
      <c r="D283" s="260"/>
      <c r="E283" s="165">
        <f>E269</f>
        <v>0</v>
      </c>
      <c r="F283" s="165">
        <f t="shared" ref="F283:J283" si="42">F269</f>
        <v>0</v>
      </c>
      <c r="G283" s="165"/>
      <c r="H283" s="165">
        <f t="shared" si="42"/>
        <v>0</v>
      </c>
      <c r="I283" s="165">
        <f t="shared" si="42"/>
        <v>0</v>
      </c>
      <c r="J283" s="165">
        <f t="shared" si="42"/>
        <v>0</v>
      </c>
      <c r="K283" s="114"/>
    </row>
    <row r="284" spans="1:11" s="33" customFormat="1" ht="39.950000000000003" customHeight="1" x14ac:dyDescent="0.25">
      <c r="A284" s="53"/>
      <c r="B284" s="134"/>
      <c r="C284" s="206"/>
      <c r="D284" s="134"/>
      <c r="E284" s="166"/>
      <c r="F284" s="166"/>
      <c r="G284" s="184"/>
      <c r="H284" s="194" t="str">
        <f>IF(G284="","",(E284-F284)-(E284-F284)/(1+G284/100))</f>
        <v/>
      </c>
      <c r="I284" s="166"/>
      <c r="J284" s="170" t="str">
        <f>IF(E284="","",(E284-F284-H284-I284))</f>
        <v/>
      </c>
      <c r="K284" s="210"/>
    </row>
    <row r="285" spans="1:11" s="33" customFormat="1" ht="39.950000000000003" customHeight="1" x14ac:dyDescent="0.25">
      <c r="A285" s="53"/>
      <c r="B285" s="134"/>
      <c r="C285" s="206"/>
      <c r="D285" s="134"/>
      <c r="E285" s="166"/>
      <c r="F285" s="166"/>
      <c r="G285" s="184"/>
      <c r="H285" s="194" t="str">
        <f t="shared" ref="H285:H291" si="43">IF(G285="","",(E285-F285)-(E285-F285)/(1+G285/100))</f>
        <v/>
      </c>
      <c r="I285" s="166"/>
      <c r="J285" s="170" t="str">
        <f t="shared" ref="J285:J291" si="44">IF(E285="","",(E285-F285-H285-I285))</f>
        <v/>
      </c>
      <c r="K285" s="210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 t="shared" si="43"/>
        <v/>
      </c>
      <c r="I286" s="166"/>
      <c r="J286" s="170" t="str">
        <f t="shared" si="44"/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si="43"/>
        <v/>
      </c>
      <c r="I287" s="166"/>
      <c r="J287" s="170" t="str">
        <f t="shared" si="44"/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43"/>
        <v/>
      </c>
      <c r="I288" s="166"/>
      <c r="J288" s="170" t="str">
        <f t="shared" si="44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43"/>
        <v/>
      </c>
      <c r="I289" s="166"/>
      <c r="J289" s="170" t="str">
        <f t="shared" si="44"/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43"/>
        <v/>
      </c>
      <c r="I290" s="166"/>
      <c r="J290" s="170" t="str">
        <f t="shared" si="44"/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43"/>
        <v/>
      </c>
      <c r="I291" s="166"/>
      <c r="J291" s="170" t="str">
        <f t="shared" si="44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/>
      <c r="I292" s="166"/>
      <c r="J292" s="170"/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ref="H293:H303" si="45">IF(G293="","",(E293-F293)-(E293-F293)/(1+G293/100))</f>
        <v/>
      </c>
      <c r="I293" s="166"/>
      <c r="J293" s="170" t="str">
        <f t="shared" ref="J293:J303" si="46">IF(E293="","",(E293-F293-H293-I293))</f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45"/>
        <v/>
      </c>
      <c r="I294" s="166"/>
      <c r="J294" s="170" t="str">
        <f t="shared" si="46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si="45"/>
        <v/>
      </c>
      <c r="I295" s="166"/>
      <c r="J295" s="170" t="str">
        <f t="shared" si="46"/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45"/>
        <v/>
      </c>
      <c r="I296" s="166"/>
      <c r="J296" s="170" t="str">
        <f t="shared" si="46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45"/>
        <v/>
      </c>
      <c r="I297" s="166"/>
      <c r="J297" s="170" t="str">
        <f t="shared" si="46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si="45"/>
        <v/>
      </c>
      <c r="I298" s="166"/>
      <c r="J298" s="170" t="str">
        <f t="shared" si="46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45"/>
        <v/>
      </c>
      <c r="I299" s="166"/>
      <c r="J299" s="170" t="str">
        <f t="shared" si="46"/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45"/>
        <v/>
      </c>
      <c r="I300" s="166"/>
      <c r="J300" s="170" t="str">
        <f t="shared" si="46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45"/>
        <v/>
      </c>
      <c r="I301" s="166"/>
      <c r="J301" s="170" t="str">
        <f t="shared" si="46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45"/>
        <v/>
      </c>
      <c r="I302" s="166"/>
      <c r="J302" s="170" t="str">
        <f t="shared" si="46"/>
        <v/>
      </c>
      <c r="K302" s="210"/>
    </row>
    <row r="303" spans="1:11" s="33" customFormat="1" ht="39.950000000000003" customHeight="1" thickBot="1" x14ac:dyDescent="0.3">
      <c r="A303" s="140"/>
      <c r="B303" s="141"/>
      <c r="C303" s="207"/>
      <c r="D303" s="141"/>
      <c r="E303" s="167"/>
      <c r="F303" s="167"/>
      <c r="G303" s="185"/>
      <c r="H303" s="195" t="str">
        <f t="shared" si="45"/>
        <v/>
      </c>
      <c r="I303" s="167"/>
      <c r="J303" s="171" t="str">
        <f t="shared" si="46"/>
        <v/>
      </c>
      <c r="K303" s="211"/>
    </row>
    <row r="304" spans="1:11" s="33" customFormat="1" ht="42.75" customHeight="1" thickTop="1" thickBot="1" x14ac:dyDescent="0.3">
      <c r="B304" s="156"/>
      <c r="C304" s="156"/>
      <c r="D304" s="155" t="s">
        <v>68</v>
      </c>
      <c r="E304" s="169">
        <f>SUM(E283:E303)</f>
        <v>0</v>
      </c>
      <c r="F304" s="168">
        <f t="shared" ref="F304" si="47">SUM(F283:F303)</f>
        <v>0</v>
      </c>
      <c r="G304" s="144"/>
      <c r="H304" s="168">
        <f t="shared" ref="H304:I304" si="48">SUM(H283:H303)</f>
        <v>0</v>
      </c>
      <c r="I304" s="177">
        <f t="shared" si="48"/>
        <v>0</v>
      </c>
      <c r="J304" s="174">
        <f>SUM(J283:J303)</f>
        <v>0</v>
      </c>
      <c r="K304" s="145"/>
    </row>
    <row r="305" spans="1:11" s="33" customFormat="1" ht="42.75" customHeight="1" thickBot="1" x14ac:dyDescent="0.3">
      <c r="B305" s="156"/>
      <c r="C305" s="156"/>
      <c r="D305" s="261" t="s">
        <v>46</v>
      </c>
      <c r="E305" s="262"/>
      <c r="F305" s="262"/>
      <c r="G305" s="262"/>
      <c r="H305" s="262"/>
      <c r="I305" s="262"/>
      <c r="J305" s="147" t="str">
        <f>$J$33</f>
        <v>100%</v>
      </c>
      <c r="K305" s="148"/>
    </row>
    <row r="306" spans="1:11" s="33" customFormat="1" ht="60.75" customHeight="1" thickBot="1" x14ac:dyDescent="0.3">
      <c r="B306" s="156"/>
      <c r="C306" s="156"/>
      <c r="D306" s="263" t="s">
        <v>95</v>
      </c>
      <c r="E306" s="264"/>
      <c r="F306" s="264"/>
      <c r="G306" s="264"/>
      <c r="H306" s="264"/>
      <c r="I306" s="265"/>
      <c r="J306" s="179">
        <f>J304*J305</f>
        <v>0</v>
      </c>
      <c r="K306" s="146"/>
    </row>
    <row r="309" spans="1:11" s="33" customFormat="1" ht="20.25" customHeight="1" thickBot="1" x14ac:dyDescent="0.25">
      <c r="A309" s="39" t="s">
        <v>21</v>
      </c>
      <c r="B309" s="37"/>
      <c r="C309" s="37"/>
      <c r="D309" s="136"/>
      <c r="E309" s="136"/>
      <c r="F309" s="136"/>
      <c r="G309" s="136"/>
      <c r="H309" s="136"/>
      <c r="I309" s="136"/>
      <c r="J309" s="227" t="s">
        <v>105</v>
      </c>
      <c r="K309" s="228">
        <f>K1</f>
        <v>1</v>
      </c>
    </row>
    <row r="310" spans="1:11" s="217" customFormat="1" ht="42" customHeight="1" thickBot="1" x14ac:dyDescent="0.25">
      <c r="A310" s="216" t="str">
        <f>$A$4</f>
        <v>Teilvorhaben 1:</v>
      </c>
      <c r="B310" s="40"/>
      <c r="C310" s="253">
        <f>$C$4</f>
        <v>0</v>
      </c>
      <c r="D310" s="254"/>
      <c r="E310" s="254"/>
      <c r="F310" s="254"/>
      <c r="G310" s="254"/>
      <c r="H310" s="254"/>
      <c r="I310" s="254"/>
      <c r="J310" s="254"/>
      <c r="K310" s="255"/>
    </row>
    <row r="311" spans="1:11" s="217" customFormat="1" ht="35.1" customHeight="1" x14ac:dyDescent="0.3">
      <c r="A311" s="82"/>
      <c r="B311" s="6"/>
      <c r="C311" s="82" t="s">
        <v>27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25">
      <c r="A313" s="100" t="s">
        <v>0</v>
      </c>
      <c r="B313" s="43"/>
      <c r="C313" s="4">
        <f>Start!$C$12</f>
        <v>0</v>
      </c>
      <c r="E313" s="18" t="s">
        <v>53</v>
      </c>
      <c r="F313" s="256">
        <f>Start!$C$22</f>
        <v>0</v>
      </c>
      <c r="G313" s="257"/>
      <c r="H313" s="115"/>
      <c r="I313" s="44"/>
      <c r="J313" s="44"/>
      <c r="K313" s="45"/>
    </row>
    <row r="314" spans="1:11" s="217" customFormat="1" x14ac:dyDescent="0.2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">
      <c r="A315" s="22" t="str">
        <f>$A$9</f>
        <v>Beleg-Nr.</v>
      </c>
      <c r="B315" s="23" t="str">
        <f>$B$9</f>
        <v>Zahlungsdatum</v>
      </c>
      <c r="C315" s="22" t="str">
        <f>$C$9</f>
        <v>Rechnungssteller</v>
      </c>
      <c r="D315" s="22" t="str">
        <f>$D$9</f>
        <v>Rechnungsdatum</v>
      </c>
      <c r="E315" s="22" t="str">
        <f>$E$9</f>
        <v>bezahlter Rechnungsbetrag
(brutto)</v>
      </c>
      <c r="F315" s="22" t="str">
        <f>$F$9</f>
        <v>in Rechnung nicht genutzter ausgewiesener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61</v>
      </c>
      <c r="J315" s="22" t="str">
        <f>$J$9</f>
        <v>beantragte zuwendungsfähige 
Ausgaben netto vor Kostenschlüssel</v>
      </c>
      <c r="K315" s="24" t="str">
        <f>$K$9</f>
        <v>Kürzung</v>
      </c>
    </row>
    <row r="316" spans="1:11" s="217" customFormat="1" ht="18" x14ac:dyDescent="0.2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120" t="str">
        <f>$K$10</f>
        <v>[J/N]</v>
      </c>
    </row>
    <row r="317" spans="1:11" s="95" customFormat="1" ht="20.25" customHeight="1" x14ac:dyDescent="0.25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25">
      <c r="A318" s="258" t="s">
        <v>80</v>
      </c>
      <c r="B318" s="259"/>
      <c r="C318" s="259"/>
      <c r="D318" s="260"/>
      <c r="E318" s="165">
        <f>E304</f>
        <v>0</v>
      </c>
      <c r="F318" s="165">
        <f t="shared" ref="F318:J318" si="49">F304</f>
        <v>0</v>
      </c>
      <c r="G318" s="165"/>
      <c r="H318" s="165">
        <f t="shared" si="49"/>
        <v>0</v>
      </c>
      <c r="I318" s="165">
        <f t="shared" si="49"/>
        <v>0</v>
      </c>
      <c r="J318" s="165">
        <f t="shared" si="49"/>
        <v>0</v>
      </c>
      <c r="K318" s="114"/>
    </row>
    <row r="319" spans="1:11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4" t="str">
        <f>IF(G319="","",(E319-F319)-(E319-F319)/(1+G319/100))</f>
        <v/>
      </c>
      <c r="I319" s="166"/>
      <c r="J319" s="170" t="str">
        <f>IF(E319="","",(E319-F319-H319-I319))</f>
        <v/>
      </c>
      <c r="K319" s="210"/>
    </row>
    <row r="320" spans="1:11" s="33" customFormat="1" ht="39.950000000000003" customHeight="1" x14ac:dyDescent="0.25">
      <c r="A320" s="53"/>
      <c r="B320" s="134"/>
      <c r="C320" s="206"/>
      <c r="D320" s="134"/>
      <c r="E320" s="166"/>
      <c r="F320" s="166"/>
      <c r="G320" s="184"/>
      <c r="H320" s="194" t="str">
        <f t="shared" ref="H320:H326" si="50">IF(G320="","",(E320-F320)-(E320-F320)/(1+G320/100))</f>
        <v/>
      </c>
      <c r="I320" s="166"/>
      <c r="J320" s="170" t="str">
        <f t="shared" ref="J320:J326" si="51">IF(E320="","",(E320-F320-H320-I320))</f>
        <v/>
      </c>
      <c r="K320" s="210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 t="shared" si="50"/>
        <v/>
      </c>
      <c r="I321" s="166"/>
      <c r="J321" s="170" t="str">
        <f t="shared" si="51"/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si="50"/>
        <v/>
      </c>
      <c r="I322" s="166"/>
      <c r="J322" s="170" t="str">
        <f t="shared" si="51"/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50"/>
        <v/>
      </c>
      <c r="I323" s="166"/>
      <c r="J323" s="170" t="str">
        <f t="shared" si="51"/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50"/>
        <v/>
      </c>
      <c r="I324" s="166"/>
      <c r="J324" s="170" t="str">
        <f t="shared" si="51"/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50"/>
        <v/>
      </c>
      <c r="I325" s="166"/>
      <c r="J325" s="170" t="str">
        <f t="shared" si="51"/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50"/>
        <v/>
      </c>
      <c r="I326" s="166"/>
      <c r="J326" s="170" t="str">
        <f t="shared" si="51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/>
      <c r="I327" s="166"/>
      <c r="J327" s="170"/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ref="H328:H338" si="52">IF(G328="","",(E328-F328)-(E328-F328)/(1+G328/100))</f>
        <v/>
      </c>
      <c r="I328" s="166"/>
      <c r="J328" s="170" t="str">
        <f t="shared" ref="J328:J338" si="53">IF(E328="","",(E328-F328-H328-I328))</f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si="52"/>
        <v/>
      </c>
      <c r="I329" s="166"/>
      <c r="J329" s="170" t="str">
        <f t="shared" si="53"/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52"/>
        <v/>
      </c>
      <c r="I330" s="166"/>
      <c r="J330" s="170" t="str">
        <f t="shared" si="53"/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52"/>
        <v/>
      </c>
      <c r="I331" s="166"/>
      <c r="J331" s="170" t="str">
        <f t="shared" si="53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52"/>
        <v/>
      </c>
      <c r="I332" s="166"/>
      <c r="J332" s="170" t="str">
        <f t="shared" si="53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52"/>
        <v/>
      </c>
      <c r="I333" s="166"/>
      <c r="J333" s="170" t="str">
        <f t="shared" si="53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52"/>
        <v/>
      </c>
      <c r="I334" s="166"/>
      <c r="J334" s="170" t="str">
        <f t="shared" si="53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52"/>
        <v/>
      </c>
      <c r="I335" s="166"/>
      <c r="J335" s="170" t="str">
        <f t="shared" si="53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52"/>
        <v/>
      </c>
      <c r="I336" s="166"/>
      <c r="J336" s="170" t="str">
        <f t="shared" si="53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52"/>
        <v/>
      </c>
      <c r="I337" s="166"/>
      <c r="J337" s="170" t="str">
        <f t="shared" si="53"/>
        <v/>
      </c>
      <c r="K337" s="210"/>
    </row>
    <row r="338" spans="1:11" s="33" customFormat="1" ht="39.950000000000003" customHeight="1" thickBot="1" x14ac:dyDescent="0.3">
      <c r="A338" s="140"/>
      <c r="B338" s="141"/>
      <c r="C338" s="207"/>
      <c r="D338" s="141"/>
      <c r="E338" s="167"/>
      <c r="F338" s="167"/>
      <c r="G338" s="185"/>
      <c r="H338" s="195" t="str">
        <f t="shared" si="52"/>
        <v/>
      </c>
      <c r="I338" s="167"/>
      <c r="J338" s="171" t="str">
        <f t="shared" si="53"/>
        <v/>
      </c>
      <c r="K338" s="211"/>
    </row>
    <row r="339" spans="1:11" s="33" customFormat="1" ht="42.75" customHeight="1" thickTop="1" thickBot="1" x14ac:dyDescent="0.3">
      <c r="B339" s="156"/>
      <c r="C339" s="156"/>
      <c r="D339" s="155" t="s">
        <v>68</v>
      </c>
      <c r="E339" s="169">
        <f>SUM(E318:E338)</f>
        <v>0</v>
      </c>
      <c r="F339" s="168">
        <f t="shared" ref="F339" si="54">SUM(F318:F338)</f>
        <v>0</v>
      </c>
      <c r="G339" s="144"/>
      <c r="H339" s="168">
        <f t="shared" ref="H339:I339" si="55">SUM(H318:H338)</f>
        <v>0</v>
      </c>
      <c r="I339" s="177">
        <f t="shared" si="55"/>
        <v>0</v>
      </c>
      <c r="J339" s="174">
        <f>SUM(J318:J338)</f>
        <v>0</v>
      </c>
      <c r="K339" s="145"/>
    </row>
    <row r="340" spans="1:11" s="33" customFormat="1" ht="42.75" customHeight="1" thickBot="1" x14ac:dyDescent="0.3">
      <c r="B340" s="156"/>
      <c r="C340" s="156"/>
      <c r="D340" s="261" t="s">
        <v>46</v>
      </c>
      <c r="E340" s="262"/>
      <c r="F340" s="262"/>
      <c r="G340" s="262"/>
      <c r="H340" s="262"/>
      <c r="I340" s="262"/>
      <c r="J340" s="147" t="str">
        <f>$J$33</f>
        <v>100%</v>
      </c>
      <c r="K340" s="148"/>
    </row>
    <row r="341" spans="1:11" s="33" customFormat="1" ht="60.75" customHeight="1" thickBot="1" x14ac:dyDescent="0.3">
      <c r="B341" s="156"/>
      <c r="C341" s="156"/>
      <c r="D341" s="263" t="s">
        <v>95</v>
      </c>
      <c r="E341" s="264"/>
      <c r="F341" s="264"/>
      <c r="G341" s="264"/>
      <c r="H341" s="264"/>
      <c r="I341" s="265"/>
      <c r="J341" s="179">
        <f>J339*J340</f>
        <v>0</v>
      </c>
      <c r="K341" s="146"/>
    </row>
    <row r="344" spans="1:11" s="33" customFormat="1" ht="20.25" customHeight="1" thickBot="1" x14ac:dyDescent="0.25">
      <c r="A344" s="39" t="s">
        <v>21</v>
      </c>
      <c r="B344" s="37"/>
      <c r="C344" s="37"/>
      <c r="D344" s="136"/>
      <c r="E344" s="136"/>
      <c r="F344" s="136"/>
      <c r="G344" s="136"/>
      <c r="H344" s="136"/>
      <c r="I344" s="136"/>
      <c r="J344" s="227" t="s">
        <v>106</v>
      </c>
      <c r="K344" s="228">
        <f>K1</f>
        <v>1</v>
      </c>
    </row>
    <row r="345" spans="1:11" s="217" customFormat="1" ht="42" customHeight="1" thickBot="1" x14ac:dyDescent="0.25">
      <c r="A345" s="216" t="str">
        <f>$A$4</f>
        <v>Teilvorhaben 1:</v>
      </c>
      <c r="B345" s="40"/>
      <c r="C345" s="253">
        <f>$C$4</f>
        <v>0</v>
      </c>
      <c r="D345" s="254"/>
      <c r="E345" s="254"/>
      <c r="F345" s="254"/>
      <c r="G345" s="254"/>
      <c r="H345" s="254"/>
      <c r="I345" s="254"/>
      <c r="J345" s="254"/>
      <c r="K345" s="255"/>
    </row>
    <row r="346" spans="1:11" s="217" customFormat="1" ht="35.1" customHeight="1" x14ac:dyDescent="0.3">
      <c r="A346" s="82"/>
      <c r="B346" s="6"/>
      <c r="C346" s="82" t="s">
        <v>27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25">
      <c r="A348" s="100" t="s">
        <v>0</v>
      </c>
      <c r="B348" s="43"/>
      <c r="C348" s="4">
        <f>Start!$C$12</f>
        <v>0</v>
      </c>
      <c r="E348" s="18" t="s">
        <v>53</v>
      </c>
      <c r="F348" s="256">
        <f>Start!$C$22</f>
        <v>0</v>
      </c>
      <c r="G348" s="257"/>
      <c r="H348" s="115"/>
      <c r="I348" s="44"/>
      <c r="J348" s="44"/>
      <c r="K348" s="45"/>
    </row>
    <row r="349" spans="1:11" s="217" customFormat="1" x14ac:dyDescent="0.2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">
      <c r="A350" s="22" t="str">
        <f>$A$9</f>
        <v>Beleg-Nr.</v>
      </c>
      <c r="B350" s="23" t="str">
        <f>$B$9</f>
        <v>Zahlungsdatum</v>
      </c>
      <c r="C350" s="22" t="str">
        <f>$C$9</f>
        <v>Rechnungssteller</v>
      </c>
      <c r="D350" s="22" t="str">
        <f>$D$9</f>
        <v>Rechnungsdatum</v>
      </c>
      <c r="E350" s="22" t="str">
        <f>$E$9</f>
        <v>bezahlter Rechnungsbetrag
(brutto)</v>
      </c>
      <c r="F350" s="22" t="str">
        <f>$F$9</f>
        <v>in Rechnung nicht genutzter ausgewiesener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61</v>
      </c>
      <c r="J350" s="22" t="str">
        <f>$J$9</f>
        <v>beantragte zuwendungsfähige 
Ausgaben netto vor Kostenschlüssel</v>
      </c>
      <c r="K350" s="24" t="str">
        <f>$K$9</f>
        <v>Kürzung</v>
      </c>
    </row>
    <row r="351" spans="1:11" s="217" customFormat="1" ht="18" x14ac:dyDescent="0.2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120" t="str">
        <f>$K$10</f>
        <v>[J/N]</v>
      </c>
    </row>
    <row r="352" spans="1:11" s="95" customFormat="1" ht="20.25" customHeight="1" x14ac:dyDescent="0.25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25">
      <c r="A353" s="258" t="s">
        <v>81</v>
      </c>
      <c r="B353" s="259"/>
      <c r="C353" s="259"/>
      <c r="D353" s="260"/>
      <c r="E353" s="165">
        <f>E339</f>
        <v>0</v>
      </c>
      <c r="F353" s="165">
        <f t="shared" ref="F353:J353" si="56">F339</f>
        <v>0</v>
      </c>
      <c r="G353" s="165"/>
      <c r="H353" s="165">
        <f t="shared" si="56"/>
        <v>0</v>
      </c>
      <c r="I353" s="165">
        <f t="shared" si="56"/>
        <v>0</v>
      </c>
      <c r="J353" s="165">
        <f t="shared" si="56"/>
        <v>0</v>
      </c>
      <c r="K353" s="114"/>
    </row>
    <row r="354" spans="1:11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4" t="str">
        <f>IF(G354="","",(E354-F354)-(E354-F354)/(1+G354/100))</f>
        <v/>
      </c>
      <c r="I354" s="166"/>
      <c r="J354" s="170" t="str">
        <f>IF(E354="","",(E354-F354-H354-I354))</f>
        <v/>
      </c>
      <c r="K354" s="210"/>
    </row>
    <row r="355" spans="1:11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4" t="str">
        <f t="shared" ref="H355:H361" si="57">IF(G355="","",(E355-F355)-(E355-F355)/(1+G355/100))</f>
        <v/>
      </c>
      <c r="I355" s="166"/>
      <c r="J355" s="170" t="str">
        <f t="shared" ref="J355:J361" si="58">IF(E355="","",(E355-F355-H355-I355))</f>
        <v/>
      </c>
      <c r="K355" s="210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 t="shared" si="57"/>
        <v/>
      </c>
      <c r="I356" s="166"/>
      <c r="J356" s="170" t="str">
        <f t="shared" si="58"/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si="57"/>
        <v/>
      </c>
      <c r="I357" s="166"/>
      <c r="J357" s="170" t="str">
        <f t="shared" si="58"/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57"/>
        <v/>
      </c>
      <c r="I358" s="166"/>
      <c r="J358" s="170" t="str">
        <f t="shared" si="58"/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57"/>
        <v/>
      </c>
      <c r="I359" s="166"/>
      <c r="J359" s="170" t="str">
        <f t="shared" si="58"/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57"/>
        <v/>
      </c>
      <c r="I360" s="166"/>
      <c r="J360" s="170" t="str">
        <f t="shared" si="58"/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57"/>
        <v/>
      </c>
      <c r="I361" s="166"/>
      <c r="J361" s="170" t="str">
        <f t="shared" si="58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/>
      <c r="I362" s="166"/>
      <c r="J362" s="170"/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ref="H363:H373" si="59">IF(G363="","",(E363-F363)-(E363-F363)/(1+G363/100))</f>
        <v/>
      </c>
      <c r="I363" s="166"/>
      <c r="J363" s="170" t="str">
        <f t="shared" ref="J363:J373" si="60">IF(E363="","",(E363-F363-H363-I363))</f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59"/>
        <v/>
      </c>
      <c r="I364" s="166"/>
      <c r="J364" s="170" t="str">
        <f t="shared" si="60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59"/>
        <v/>
      </c>
      <c r="I365" s="166"/>
      <c r="J365" s="170" t="str">
        <f t="shared" si="60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si="59"/>
        <v/>
      </c>
      <c r="I366" s="166"/>
      <c r="J366" s="170" t="str">
        <f t="shared" si="60"/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59"/>
        <v/>
      </c>
      <c r="I367" s="166"/>
      <c r="J367" s="170" t="str">
        <f t="shared" si="60"/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59"/>
        <v/>
      </c>
      <c r="I368" s="166"/>
      <c r="J368" s="170" t="str">
        <f t="shared" si="60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59"/>
        <v/>
      </c>
      <c r="I369" s="166"/>
      <c r="J369" s="170" t="str">
        <f t="shared" si="60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si="59"/>
        <v/>
      </c>
      <c r="I370" s="166"/>
      <c r="J370" s="170" t="str">
        <f t="shared" si="60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59"/>
        <v/>
      </c>
      <c r="I371" s="166"/>
      <c r="J371" s="170" t="str">
        <f t="shared" si="60"/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59"/>
        <v/>
      </c>
      <c r="I372" s="166"/>
      <c r="J372" s="170" t="str">
        <f t="shared" si="60"/>
        <v/>
      </c>
      <c r="K372" s="210"/>
    </row>
    <row r="373" spans="1:11" s="33" customFormat="1" ht="39.950000000000003" customHeight="1" thickBot="1" x14ac:dyDescent="0.3">
      <c r="A373" s="140"/>
      <c r="B373" s="141"/>
      <c r="C373" s="207"/>
      <c r="D373" s="141"/>
      <c r="E373" s="167"/>
      <c r="F373" s="167"/>
      <c r="G373" s="185"/>
      <c r="H373" s="195" t="str">
        <f t="shared" si="59"/>
        <v/>
      </c>
      <c r="I373" s="167"/>
      <c r="J373" s="171" t="str">
        <f t="shared" si="60"/>
        <v/>
      </c>
      <c r="K373" s="211"/>
    </row>
    <row r="374" spans="1:11" s="33" customFormat="1" ht="42.75" customHeight="1" thickTop="1" thickBot="1" x14ac:dyDescent="0.3">
      <c r="B374" s="156"/>
      <c r="C374" s="156"/>
      <c r="D374" s="155" t="s">
        <v>68</v>
      </c>
      <c r="E374" s="169">
        <f>SUM(E353:E373)</f>
        <v>0</v>
      </c>
      <c r="F374" s="168">
        <f t="shared" ref="F374" si="61">SUM(F353:F373)</f>
        <v>0</v>
      </c>
      <c r="G374" s="144"/>
      <c r="H374" s="168">
        <f t="shared" ref="H374:I374" si="62">SUM(H353:H373)</f>
        <v>0</v>
      </c>
      <c r="I374" s="177">
        <f t="shared" si="62"/>
        <v>0</v>
      </c>
      <c r="J374" s="174">
        <f>SUM(J353:J373)</f>
        <v>0</v>
      </c>
      <c r="K374" s="145"/>
    </row>
    <row r="375" spans="1:11" s="33" customFormat="1" ht="42.75" customHeight="1" thickBot="1" x14ac:dyDescent="0.3">
      <c r="B375" s="156"/>
      <c r="C375" s="156"/>
      <c r="D375" s="261" t="s">
        <v>46</v>
      </c>
      <c r="E375" s="262"/>
      <c r="F375" s="262"/>
      <c r="G375" s="262"/>
      <c r="H375" s="262"/>
      <c r="I375" s="262"/>
      <c r="J375" s="147" t="str">
        <f>$J$33</f>
        <v>100%</v>
      </c>
      <c r="K375" s="148"/>
    </row>
    <row r="376" spans="1:11" s="33" customFormat="1" ht="60.75" customHeight="1" thickBot="1" x14ac:dyDescent="0.3">
      <c r="B376" s="156"/>
      <c r="C376" s="156"/>
      <c r="D376" s="263" t="s">
        <v>95</v>
      </c>
      <c r="E376" s="264"/>
      <c r="F376" s="264"/>
      <c r="G376" s="264"/>
      <c r="H376" s="264"/>
      <c r="I376" s="265"/>
      <c r="J376" s="179">
        <f>J374*J375</f>
        <v>0</v>
      </c>
      <c r="K376" s="146"/>
    </row>
    <row r="379" spans="1:11" s="33" customFormat="1" ht="20.25" customHeight="1" thickBot="1" x14ac:dyDescent="0.25">
      <c r="A379" s="39" t="s">
        <v>21</v>
      </c>
      <c r="B379" s="37"/>
      <c r="C379" s="37"/>
      <c r="D379" s="136"/>
      <c r="E379" s="136"/>
      <c r="F379" s="136"/>
      <c r="G379" s="136"/>
      <c r="H379" s="136"/>
      <c r="I379" s="136"/>
      <c r="J379" s="227" t="s">
        <v>107</v>
      </c>
      <c r="K379" s="228">
        <f>K1</f>
        <v>1</v>
      </c>
    </row>
    <row r="380" spans="1:11" s="217" customFormat="1" ht="42" customHeight="1" thickBot="1" x14ac:dyDescent="0.25">
      <c r="A380" s="216" t="str">
        <f>$A$4</f>
        <v>Teilvorhaben 1:</v>
      </c>
      <c r="B380" s="40"/>
      <c r="C380" s="253">
        <f>$C$4</f>
        <v>0</v>
      </c>
      <c r="D380" s="254"/>
      <c r="E380" s="254"/>
      <c r="F380" s="254"/>
      <c r="G380" s="254"/>
      <c r="H380" s="254"/>
      <c r="I380" s="254"/>
      <c r="J380" s="254"/>
      <c r="K380" s="255"/>
    </row>
    <row r="381" spans="1:11" s="217" customFormat="1" ht="35.1" customHeight="1" x14ac:dyDescent="0.3">
      <c r="A381" s="82"/>
      <c r="B381" s="6"/>
      <c r="C381" s="82" t="s">
        <v>27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25">
      <c r="A383" s="100" t="s">
        <v>0</v>
      </c>
      <c r="B383" s="43"/>
      <c r="C383" s="4">
        <f>Start!$C$12</f>
        <v>0</v>
      </c>
      <c r="E383" s="18" t="s">
        <v>53</v>
      </c>
      <c r="F383" s="256">
        <f>Start!$C$22</f>
        <v>0</v>
      </c>
      <c r="G383" s="257"/>
      <c r="H383" s="115"/>
      <c r="I383" s="44"/>
      <c r="J383" s="44"/>
      <c r="K383" s="45"/>
    </row>
    <row r="384" spans="1:11" s="217" customFormat="1" x14ac:dyDescent="0.2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">
      <c r="A385" s="22" t="str">
        <f>$A$9</f>
        <v>Beleg-Nr.</v>
      </c>
      <c r="B385" s="23" t="str">
        <f>$B$9</f>
        <v>Zahlungsdatum</v>
      </c>
      <c r="C385" s="22" t="str">
        <f>$C$9</f>
        <v>Rechnungssteller</v>
      </c>
      <c r="D385" s="22" t="str">
        <f>$D$9</f>
        <v>Rechnungsdatum</v>
      </c>
      <c r="E385" s="22" t="str">
        <f>$E$9</f>
        <v>bezahlter Rechnungsbetrag
(brutto)</v>
      </c>
      <c r="F385" s="22" t="str">
        <f>$F$9</f>
        <v>in Rechnung nicht genutzter ausgewiesener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61</v>
      </c>
      <c r="J385" s="22" t="str">
        <f>$J$9</f>
        <v>beantragte zuwendungsfähige 
Ausgaben netto vor Kostenschlüssel</v>
      </c>
      <c r="K385" s="24" t="str">
        <f>$K$9</f>
        <v>Kürzung</v>
      </c>
    </row>
    <row r="386" spans="1:11" s="217" customFormat="1" ht="18" x14ac:dyDescent="0.2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120" t="str">
        <f>$K$10</f>
        <v>[J/N]</v>
      </c>
    </row>
    <row r="387" spans="1:11" s="95" customFormat="1" ht="20.25" customHeight="1" x14ac:dyDescent="0.25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25">
      <c r="A388" s="258" t="s">
        <v>82</v>
      </c>
      <c r="B388" s="259"/>
      <c r="C388" s="259"/>
      <c r="D388" s="260"/>
      <c r="E388" s="165">
        <f>E374</f>
        <v>0</v>
      </c>
      <c r="F388" s="165">
        <f t="shared" ref="F388:J388" si="63">F374</f>
        <v>0</v>
      </c>
      <c r="G388" s="165"/>
      <c r="H388" s="165">
        <f t="shared" si="63"/>
        <v>0</v>
      </c>
      <c r="I388" s="165">
        <f t="shared" si="63"/>
        <v>0</v>
      </c>
      <c r="J388" s="165">
        <f t="shared" si="63"/>
        <v>0</v>
      </c>
      <c r="K388" s="114"/>
    </row>
    <row r="389" spans="1:11" s="33" customFormat="1" ht="39.950000000000003" customHeight="1" x14ac:dyDescent="0.25">
      <c r="A389" s="53"/>
      <c r="B389" s="134"/>
      <c r="C389" s="206"/>
      <c r="D389" s="134"/>
      <c r="E389" s="166"/>
      <c r="F389" s="166"/>
      <c r="G389" s="184"/>
      <c r="H389" s="194" t="str">
        <f>IF(G389="","",(E389-F389)-(E389-F389)/(1+G389/100))</f>
        <v/>
      </c>
      <c r="I389" s="166"/>
      <c r="J389" s="170" t="str">
        <f>IF(E389="","",(E389-F389-H389-I389))</f>
        <v/>
      </c>
      <c r="K389" s="210"/>
    </row>
    <row r="390" spans="1:11" s="33" customFormat="1" ht="39.950000000000003" customHeight="1" x14ac:dyDescent="0.25">
      <c r="A390" s="53"/>
      <c r="B390" s="134"/>
      <c r="C390" s="206"/>
      <c r="D390" s="134"/>
      <c r="E390" s="166"/>
      <c r="F390" s="166"/>
      <c r="G390" s="184"/>
      <c r="H390" s="194" t="str">
        <f t="shared" ref="H390:H396" si="64">IF(G390="","",(E390-F390)-(E390-F390)/(1+G390/100))</f>
        <v/>
      </c>
      <c r="I390" s="166"/>
      <c r="J390" s="170" t="str">
        <f t="shared" ref="J390:J396" si="65">IF(E390="","",(E390-F390-H390-I390))</f>
        <v/>
      </c>
      <c r="K390" s="210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 t="shared" si="64"/>
        <v/>
      </c>
      <c r="I391" s="166"/>
      <c r="J391" s="170" t="str">
        <f t="shared" si="65"/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si="64"/>
        <v/>
      </c>
      <c r="I392" s="166"/>
      <c r="J392" s="170" t="str">
        <f t="shared" si="65"/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64"/>
        <v/>
      </c>
      <c r="I393" s="166"/>
      <c r="J393" s="170" t="str">
        <f t="shared" si="65"/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64"/>
        <v/>
      </c>
      <c r="I394" s="166"/>
      <c r="J394" s="170" t="str">
        <f t="shared" si="65"/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64"/>
        <v/>
      </c>
      <c r="I395" s="166"/>
      <c r="J395" s="170" t="str">
        <f t="shared" si="65"/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64"/>
        <v/>
      </c>
      <c r="I396" s="166"/>
      <c r="J396" s="170" t="str">
        <f t="shared" si="65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/>
      <c r="I397" s="166"/>
      <c r="J397" s="170"/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ref="H398:H408" si="66">IF(G398="","",(E398-F398)-(E398-F398)/(1+G398/100))</f>
        <v/>
      </c>
      <c r="I398" s="166"/>
      <c r="J398" s="170" t="str">
        <f t="shared" ref="J398:J408" si="67">IF(E398="","",(E398-F398-H398-I398))</f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66"/>
        <v/>
      </c>
      <c r="I399" s="166"/>
      <c r="J399" s="170" t="str">
        <f t="shared" si="67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66"/>
        <v/>
      </c>
      <c r="I400" s="166"/>
      <c r="J400" s="170" t="str">
        <f t="shared" si="67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66"/>
        <v/>
      </c>
      <c r="I401" s="166"/>
      <c r="J401" s="170" t="str">
        <f t="shared" si="67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si="66"/>
        <v/>
      </c>
      <c r="I402" s="166"/>
      <c r="J402" s="170" t="str">
        <f t="shared" si="67"/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66"/>
        <v/>
      </c>
      <c r="I403" s="166"/>
      <c r="J403" s="170" t="str">
        <f t="shared" si="67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66"/>
        <v/>
      </c>
      <c r="I404" s="166"/>
      <c r="J404" s="170" t="str">
        <f t="shared" si="67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66"/>
        <v/>
      </c>
      <c r="I405" s="166"/>
      <c r="J405" s="170" t="str">
        <f t="shared" si="67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si="66"/>
        <v/>
      </c>
      <c r="I406" s="166"/>
      <c r="J406" s="170" t="str">
        <f t="shared" si="67"/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66"/>
        <v/>
      </c>
      <c r="I407" s="166"/>
      <c r="J407" s="170" t="str">
        <f t="shared" si="67"/>
        <v/>
      </c>
      <c r="K407" s="210"/>
    </row>
    <row r="408" spans="1:11" s="33" customFormat="1" ht="39.950000000000003" customHeight="1" thickBot="1" x14ac:dyDescent="0.3">
      <c r="A408" s="140"/>
      <c r="B408" s="141"/>
      <c r="C408" s="207"/>
      <c r="D408" s="141"/>
      <c r="E408" s="167"/>
      <c r="F408" s="167"/>
      <c r="G408" s="185"/>
      <c r="H408" s="195" t="str">
        <f t="shared" si="66"/>
        <v/>
      </c>
      <c r="I408" s="167"/>
      <c r="J408" s="171" t="str">
        <f t="shared" si="67"/>
        <v/>
      </c>
      <c r="K408" s="211"/>
    </row>
    <row r="409" spans="1:11" s="33" customFormat="1" ht="42.75" customHeight="1" thickTop="1" thickBot="1" x14ac:dyDescent="0.3">
      <c r="B409" s="156"/>
      <c r="C409" s="156"/>
      <c r="D409" s="155" t="s">
        <v>68</v>
      </c>
      <c r="E409" s="169">
        <f>SUM(E388:E408)</f>
        <v>0</v>
      </c>
      <c r="F409" s="168">
        <f t="shared" ref="F409" si="68">SUM(F388:F408)</f>
        <v>0</v>
      </c>
      <c r="G409" s="144"/>
      <c r="H409" s="168">
        <f t="shared" ref="H409:I409" si="69">SUM(H388:H408)</f>
        <v>0</v>
      </c>
      <c r="I409" s="177">
        <f t="shared" si="69"/>
        <v>0</v>
      </c>
      <c r="J409" s="174">
        <f>SUM(J388:J408)</f>
        <v>0</v>
      </c>
      <c r="K409" s="145"/>
    </row>
    <row r="410" spans="1:11" s="33" customFormat="1" ht="42.75" customHeight="1" thickBot="1" x14ac:dyDescent="0.3">
      <c r="B410" s="156"/>
      <c r="C410" s="156"/>
      <c r="D410" s="261" t="s">
        <v>46</v>
      </c>
      <c r="E410" s="262"/>
      <c r="F410" s="262"/>
      <c r="G410" s="262"/>
      <c r="H410" s="262"/>
      <c r="I410" s="262"/>
      <c r="J410" s="147" t="str">
        <f>$J$33</f>
        <v>100%</v>
      </c>
      <c r="K410" s="148"/>
    </row>
    <row r="411" spans="1:11" s="33" customFormat="1" ht="60.75" customHeight="1" thickBot="1" x14ac:dyDescent="0.3">
      <c r="B411" s="156"/>
      <c r="C411" s="156"/>
      <c r="D411" s="263" t="s">
        <v>95</v>
      </c>
      <c r="E411" s="264"/>
      <c r="F411" s="264"/>
      <c r="G411" s="264"/>
      <c r="H411" s="264"/>
      <c r="I411" s="265"/>
      <c r="J411" s="179">
        <f>J409*J410</f>
        <v>0</v>
      </c>
      <c r="K411" s="146"/>
    </row>
    <row r="414" spans="1:11" s="33" customFormat="1" ht="20.25" customHeight="1" thickBot="1" x14ac:dyDescent="0.25">
      <c r="A414" s="39" t="s">
        <v>21</v>
      </c>
      <c r="B414" s="37"/>
      <c r="C414" s="37"/>
      <c r="D414" s="136"/>
      <c r="E414" s="136"/>
      <c r="F414" s="136"/>
      <c r="G414" s="136"/>
      <c r="H414" s="136"/>
      <c r="I414" s="136"/>
      <c r="J414" s="227" t="s">
        <v>108</v>
      </c>
      <c r="K414" s="228">
        <f>K1</f>
        <v>1</v>
      </c>
    </row>
    <row r="415" spans="1:11" s="217" customFormat="1" ht="42" customHeight="1" thickBot="1" x14ac:dyDescent="0.25">
      <c r="A415" s="216" t="str">
        <f>$A$4</f>
        <v>Teilvorhaben 1:</v>
      </c>
      <c r="B415" s="40"/>
      <c r="C415" s="253">
        <f>$C$4</f>
        <v>0</v>
      </c>
      <c r="D415" s="254"/>
      <c r="E415" s="254"/>
      <c r="F415" s="254"/>
      <c r="G415" s="254"/>
      <c r="H415" s="254"/>
      <c r="I415" s="254"/>
      <c r="J415" s="254"/>
      <c r="K415" s="255"/>
    </row>
    <row r="416" spans="1:11" s="217" customFormat="1" ht="35.1" customHeight="1" x14ac:dyDescent="0.3">
      <c r="A416" s="82"/>
      <c r="B416" s="6"/>
      <c r="C416" s="82" t="s">
        <v>27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25">
      <c r="A418" s="100" t="s">
        <v>0</v>
      </c>
      <c r="B418" s="43"/>
      <c r="C418" s="4">
        <f>Start!$C$12</f>
        <v>0</v>
      </c>
      <c r="E418" s="18" t="s">
        <v>53</v>
      </c>
      <c r="F418" s="256">
        <f>Start!$C$22</f>
        <v>0</v>
      </c>
      <c r="G418" s="257"/>
      <c r="H418" s="115"/>
      <c r="I418" s="44"/>
      <c r="J418" s="44"/>
      <c r="K418" s="45"/>
    </row>
    <row r="419" spans="1:11" s="217" customFormat="1" x14ac:dyDescent="0.2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">
      <c r="A420" s="22" t="str">
        <f>$A$9</f>
        <v>Beleg-Nr.</v>
      </c>
      <c r="B420" s="23" t="str">
        <f>$B$9</f>
        <v>Zahlungsdatum</v>
      </c>
      <c r="C420" s="22" t="str">
        <f>$C$9</f>
        <v>Rechnungssteller</v>
      </c>
      <c r="D420" s="22" t="str">
        <f>$D$9</f>
        <v>Rechnungsdatum</v>
      </c>
      <c r="E420" s="22" t="str">
        <f>$E$9</f>
        <v>bezahlter Rechnungsbetrag
(brutto)</v>
      </c>
      <c r="F420" s="22" t="str">
        <f>$F$9</f>
        <v>in Rechnung nicht genutzter ausgewiesener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61</v>
      </c>
      <c r="J420" s="22" t="str">
        <f>$J$9</f>
        <v>beantragte zuwendungsfähige 
Ausgaben netto vor Kostenschlüssel</v>
      </c>
      <c r="K420" s="24" t="str">
        <f>$K$9</f>
        <v>Kürzung</v>
      </c>
    </row>
    <row r="421" spans="1:11" s="217" customFormat="1" ht="18" x14ac:dyDescent="0.2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120" t="str">
        <f>$K$10</f>
        <v>[J/N]</v>
      </c>
    </row>
    <row r="422" spans="1:11" s="95" customFormat="1" ht="20.25" customHeight="1" x14ac:dyDescent="0.25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25">
      <c r="A423" s="258" t="s">
        <v>83</v>
      </c>
      <c r="B423" s="259"/>
      <c r="C423" s="259"/>
      <c r="D423" s="260"/>
      <c r="E423" s="165">
        <f>E409</f>
        <v>0</v>
      </c>
      <c r="F423" s="165">
        <f t="shared" ref="F423:J423" si="70">F409</f>
        <v>0</v>
      </c>
      <c r="G423" s="165">
        <f t="shared" si="70"/>
        <v>0</v>
      </c>
      <c r="H423" s="165">
        <f t="shared" si="70"/>
        <v>0</v>
      </c>
      <c r="I423" s="165">
        <f t="shared" si="70"/>
        <v>0</v>
      </c>
      <c r="J423" s="165">
        <f t="shared" si="70"/>
        <v>0</v>
      </c>
      <c r="K423" s="114"/>
    </row>
    <row r="424" spans="1:11" s="33" customFormat="1" ht="39.950000000000003" customHeight="1" x14ac:dyDescent="0.25">
      <c r="A424" s="53"/>
      <c r="B424" s="134"/>
      <c r="C424" s="206"/>
      <c r="D424" s="134"/>
      <c r="E424" s="166"/>
      <c r="F424" s="166"/>
      <c r="G424" s="184"/>
      <c r="H424" s="194" t="str">
        <f>IF(G424="","",(E424-F424)-(E424-F424)/(1+G424/100))</f>
        <v/>
      </c>
      <c r="I424" s="166"/>
      <c r="J424" s="170" t="str">
        <f>IF(E424="","",(E424-F424-H424-I424))</f>
        <v/>
      </c>
      <c r="K424" s="210"/>
    </row>
    <row r="425" spans="1:11" s="33" customFormat="1" ht="39.950000000000003" customHeight="1" x14ac:dyDescent="0.25">
      <c r="A425" s="53"/>
      <c r="B425" s="134"/>
      <c r="C425" s="206"/>
      <c r="D425" s="134"/>
      <c r="E425" s="166"/>
      <c r="F425" s="166"/>
      <c r="G425" s="184"/>
      <c r="H425" s="194" t="str">
        <f t="shared" ref="H425:H431" si="71">IF(G425="","",(E425-F425)-(E425-F425)/(1+G425/100))</f>
        <v/>
      </c>
      <c r="I425" s="166"/>
      <c r="J425" s="170" t="str">
        <f t="shared" ref="J425:J431" si="72">IF(E425="","",(E425-F425-H425-I425))</f>
        <v/>
      </c>
      <c r="K425" s="210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 t="shared" si="71"/>
        <v/>
      </c>
      <c r="I426" s="166"/>
      <c r="J426" s="170" t="str">
        <f t="shared" si="72"/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si="71"/>
        <v/>
      </c>
      <c r="I427" s="166"/>
      <c r="J427" s="170" t="str">
        <f t="shared" si="72"/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71"/>
        <v/>
      </c>
      <c r="I428" s="166"/>
      <c r="J428" s="170" t="str">
        <f t="shared" si="72"/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71"/>
        <v/>
      </c>
      <c r="I429" s="166"/>
      <c r="J429" s="170" t="str">
        <f t="shared" si="72"/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71"/>
        <v/>
      </c>
      <c r="I430" s="166"/>
      <c r="J430" s="170" t="str">
        <f t="shared" si="72"/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71"/>
        <v/>
      </c>
      <c r="I431" s="166"/>
      <c r="J431" s="170" t="str">
        <f t="shared" si="72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/>
      <c r="I432" s="166"/>
      <c r="J432" s="170"/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ref="H433:H443" si="73">IF(G433="","",(E433-F433)-(E433-F433)/(1+G433/100))</f>
        <v/>
      </c>
      <c r="I433" s="166"/>
      <c r="J433" s="170" t="str">
        <f t="shared" ref="J433:J443" si="74">IF(E433="","",(E433-F433-H433-I433))</f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73"/>
        <v/>
      </c>
      <c r="I434" s="166"/>
      <c r="J434" s="170" t="str">
        <f t="shared" si="74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si="73"/>
        <v/>
      </c>
      <c r="I435" s="166"/>
      <c r="J435" s="170" t="str">
        <f t="shared" si="74"/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si="73"/>
        <v/>
      </c>
      <c r="I436" s="166"/>
      <c r="J436" s="170" t="str">
        <f t="shared" si="74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73"/>
        <v/>
      </c>
      <c r="I437" s="166"/>
      <c r="J437" s="170" t="str">
        <f t="shared" si="74"/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73"/>
        <v/>
      </c>
      <c r="I438" s="166"/>
      <c r="J438" s="170" t="str">
        <f t="shared" si="74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73"/>
        <v/>
      </c>
      <c r="I439" s="166"/>
      <c r="J439" s="170" t="str">
        <f t="shared" si="74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73"/>
        <v/>
      </c>
      <c r="I440" s="166"/>
      <c r="J440" s="170" t="str">
        <f t="shared" si="74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73"/>
        <v/>
      </c>
      <c r="I441" s="166"/>
      <c r="J441" s="170" t="str">
        <f t="shared" si="74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si="73"/>
        <v/>
      </c>
      <c r="I442" s="166"/>
      <c r="J442" s="170" t="str">
        <f t="shared" si="74"/>
        <v/>
      </c>
      <c r="K442" s="210"/>
    </row>
    <row r="443" spans="1:11" s="33" customFormat="1" ht="39.950000000000003" customHeight="1" thickBot="1" x14ac:dyDescent="0.3">
      <c r="A443" s="140"/>
      <c r="B443" s="141"/>
      <c r="C443" s="207"/>
      <c r="D443" s="141"/>
      <c r="E443" s="167"/>
      <c r="F443" s="167"/>
      <c r="G443" s="185"/>
      <c r="H443" s="195" t="str">
        <f t="shared" si="73"/>
        <v/>
      </c>
      <c r="I443" s="167"/>
      <c r="J443" s="171" t="str">
        <f t="shared" si="74"/>
        <v/>
      </c>
      <c r="K443" s="211"/>
    </row>
    <row r="444" spans="1:11" s="33" customFormat="1" ht="42.75" customHeight="1" thickTop="1" thickBot="1" x14ac:dyDescent="0.3">
      <c r="B444" s="156"/>
      <c r="C444" s="156"/>
      <c r="D444" s="155" t="s">
        <v>68</v>
      </c>
      <c r="E444" s="169">
        <f>SUM(E423:E443)</f>
        <v>0</v>
      </c>
      <c r="F444" s="168">
        <f t="shared" ref="F444" si="75">SUM(F423:F443)</f>
        <v>0</v>
      </c>
      <c r="G444" s="144"/>
      <c r="H444" s="168">
        <f t="shared" ref="H444:I444" si="76">SUM(H423:H443)</f>
        <v>0</v>
      </c>
      <c r="I444" s="177">
        <f t="shared" si="76"/>
        <v>0</v>
      </c>
      <c r="J444" s="174">
        <f>SUM(J423:J443)</f>
        <v>0</v>
      </c>
      <c r="K444" s="145"/>
    </row>
    <row r="445" spans="1:11" s="33" customFormat="1" ht="42.75" customHeight="1" thickBot="1" x14ac:dyDescent="0.3">
      <c r="B445" s="156"/>
      <c r="C445" s="156"/>
      <c r="D445" s="261" t="s">
        <v>46</v>
      </c>
      <c r="E445" s="262"/>
      <c r="F445" s="262"/>
      <c r="G445" s="262"/>
      <c r="H445" s="262"/>
      <c r="I445" s="262"/>
      <c r="J445" s="147" t="str">
        <f>$J$33</f>
        <v>100%</v>
      </c>
      <c r="K445" s="148"/>
    </row>
    <row r="446" spans="1:11" s="33" customFormat="1" ht="60.75" customHeight="1" thickBot="1" x14ac:dyDescent="0.3">
      <c r="B446" s="156"/>
      <c r="C446" s="156"/>
      <c r="D446" s="263" t="s">
        <v>95</v>
      </c>
      <c r="E446" s="264"/>
      <c r="F446" s="264"/>
      <c r="G446" s="264"/>
      <c r="H446" s="264"/>
      <c r="I446" s="265"/>
      <c r="J446" s="179">
        <f>J444*J445</f>
        <v>0</v>
      </c>
      <c r="K446" s="146"/>
    </row>
    <row r="449" spans="1:11" s="33" customFormat="1" ht="20.25" customHeight="1" thickBot="1" x14ac:dyDescent="0.25">
      <c r="A449" s="39" t="s">
        <v>21</v>
      </c>
      <c r="B449" s="37"/>
      <c r="C449" s="37"/>
      <c r="D449" s="136"/>
      <c r="E449" s="136"/>
      <c r="F449" s="136"/>
      <c r="G449" s="136"/>
      <c r="H449" s="136"/>
      <c r="I449" s="136"/>
      <c r="J449" s="227" t="s">
        <v>109</v>
      </c>
      <c r="K449" s="228">
        <f>K1</f>
        <v>1</v>
      </c>
    </row>
    <row r="450" spans="1:11" s="217" customFormat="1" ht="42" customHeight="1" thickBot="1" x14ac:dyDescent="0.25">
      <c r="A450" s="216" t="str">
        <f>$A$4</f>
        <v>Teilvorhaben 1:</v>
      </c>
      <c r="B450" s="40"/>
      <c r="C450" s="253">
        <f>$C$4</f>
        <v>0</v>
      </c>
      <c r="D450" s="254"/>
      <c r="E450" s="254"/>
      <c r="F450" s="254"/>
      <c r="G450" s="254"/>
      <c r="H450" s="254"/>
      <c r="I450" s="254"/>
      <c r="J450" s="254"/>
      <c r="K450" s="255"/>
    </row>
    <row r="451" spans="1:11" s="217" customFormat="1" ht="35.1" customHeight="1" x14ac:dyDescent="0.3">
      <c r="A451" s="82"/>
      <c r="B451" s="6"/>
      <c r="C451" s="82" t="s">
        <v>27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25">
      <c r="A453" s="100" t="s">
        <v>0</v>
      </c>
      <c r="B453" s="43"/>
      <c r="C453" s="4">
        <f>Start!$C$12</f>
        <v>0</v>
      </c>
      <c r="E453" s="18" t="s">
        <v>53</v>
      </c>
      <c r="F453" s="256">
        <f>Start!$C$22</f>
        <v>0</v>
      </c>
      <c r="G453" s="257"/>
      <c r="H453" s="115"/>
      <c r="I453" s="44"/>
      <c r="J453" s="44"/>
      <c r="K453" s="45"/>
    </row>
    <row r="454" spans="1:11" s="217" customFormat="1" x14ac:dyDescent="0.2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">
      <c r="A455" s="22" t="str">
        <f>$A$9</f>
        <v>Beleg-Nr.</v>
      </c>
      <c r="B455" s="23" t="str">
        <f>$B$9</f>
        <v>Zahlungsdatum</v>
      </c>
      <c r="C455" s="22" t="str">
        <f>$C$9</f>
        <v>Rechnungssteller</v>
      </c>
      <c r="D455" s="22" t="str">
        <f>$D$9</f>
        <v>Rechnungsdatum</v>
      </c>
      <c r="E455" s="22" t="str">
        <f>$E$9</f>
        <v>bezahlter Rechnungsbetrag
(brutto)</v>
      </c>
      <c r="F455" s="22" t="str">
        <f>$F$9</f>
        <v>in Rechnung nicht genutzter ausgewiesener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61</v>
      </c>
      <c r="J455" s="22" t="str">
        <f>$J$9</f>
        <v>beantragte zuwendungsfähige 
Ausgaben netto vor Kostenschlüssel</v>
      </c>
      <c r="K455" s="24" t="str">
        <f>$K$9</f>
        <v>Kürzung</v>
      </c>
    </row>
    <row r="456" spans="1:11" s="217" customFormat="1" ht="18" x14ac:dyDescent="0.2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120" t="str">
        <f>$K$10</f>
        <v>[J/N]</v>
      </c>
    </row>
    <row r="457" spans="1:11" s="95" customFormat="1" ht="20.25" customHeight="1" x14ac:dyDescent="0.25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25">
      <c r="A458" s="258" t="s">
        <v>84</v>
      </c>
      <c r="B458" s="259"/>
      <c r="C458" s="259"/>
      <c r="D458" s="260"/>
      <c r="E458" s="165">
        <f>E444</f>
        <v>0</v>
      </c>
      <c r="F458" s="165">
        <f t="shared" ref="F458:J458" si="77">F444</f>
        <v>0</v>
      </c>
      <c r="G458" s="165"/>
      <c r="H458" s="165">
        <f t="shared" si="77"/>
        <v>0</v>
      </c>
      <c r="I458" s="165">
        <f t="shared" si="77"/>
        <v>0</v>
      </c>
      <c r="J458" s="165">
        <f t="shared" si="77"/>
        <v>0</v>
      </c>
      <c r="K458" s="114"/>
    </row>
    <row r="459" spans="1:11" s="33" customFormat="1" ht="39.950000000000003" customHeight="1" x14ac:dyDescent="0.25">
      <c r="A459" s="53"/>
      <c r="B459" s="134"/>
      <c r="C459" s="206"/>
      <c r="D459" s="134"/>
      <c r="E459" s="166"/>
      <c r="F459" s="166"/>
      <c r="G459" s="184"/>
      <c r="H459" s="194" t="str">
        <f>IF(G459="","",(E459-F459)-(E459-F459)/(1+G459/100))</f>
        <v/>
      </c>
      <c r="I459" s="166"/>
      <c r="J459" s="170" t="str">
        <f>IF(E459="","",(E459-F459-H459-I459))</f>
        <v/>
      </c>
      <c r="K459" s="210"/>
    </row>
    <row r="460" spans="1:11" s="33" customFormat="1" ht="39.950000000000003" customHeight="1" x14ac:dyDescent="0.25">
      <c r="A460" s="53"/>
      <c r="B460" s="134"/>
      <c r="C460" s="206"/>
      <c r="D460" s="134"/>
      <c r="E460" s="166"/>
      <c r="F460" s="166"/>
      <c r="G460" s="184"/>
      <c r="H460" s="194" t="str">
        <f t="shared" ref="H460:H466" si="78">IF(G460="","",(E460-F460)-(E460-F460)/(1+G460/100))</f>
        <v/>
      </c>
      <c r="I460" s="166"/>
      <c r="J460" s="170" t="str">
        <f t="shared" ref="J460:J466" si="79">IF(E460="","",(E460-F460-H460-I460))</f>
        <v/>
      </c>
      <c r="K460" s="210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 t="shared" si="78"/>
        <v/>
      </c>
      <c r="I461" s="166"/>
      <c r="J461" s="170" t="str">
        <f t="shared" si="79"/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si="78"/>
        <v/>
      </c>
      <c r="I462" s="166"/>
      <c r="J462" s="170" t="str">
        <f t="shared" si="79"/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78"/>
        <v/>
      </c>
      <c r="I463" s="166"/>
      <c r="J463" s="170" t="str">
        <f t="shared" si="79"/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78"/>
        <v/>
      </c>
      <c r="I464" s="166"/>
      <c r="J464" s="170" t="str">
        <f t="shared" si="79"/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78"/>
        <v/>
      </c>
      <c r="I465" s="166"/>
      <c r="J465" s="170" t="str">
        <f t="shared" si="79"/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78"/>
        <v/>
      </c>
      <c r="I466" s="166"/>
      <c r="J466" s="170" t="str">
        <f t="shared" si="79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/>
      <c r="I467" s="166"/>
      <c r="J467" s="170"/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ref="H468:H478" si="80">IF(G468="","",(E468-F468)-(E468-F468)/(1+G468/100))</f>
        <v/>
      </c>
      <c r="I468" s="166"/>
      <c r="J468" s="170" t="str">
        <f t="shared" ref="J468:J478" si="81">IF(E468="","",(E468-F468-H468-I468))</f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80"/>
        <v/>
      </c>
      <c r="I469" s="166"/>
      <c r="J469" s="170" t="str">
        <f t="shared" si="81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80"/>
        <v/>
      </c>
      <c r="I470" s="166"/>
      <c r="J470" s="170" t="str">
        <f t="shared" si="81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80"/>
        <v/>
      </c>
      <c r="I471" s="166"/>
      <c r="J471" s="170" t="str">
        <f t="shared" si="81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si="80"/>
        <v/>
      </c>
      <c r="I472" s="166"/>
      <c r="J472" s="170" t="str">
        <f t="shared" si="81"/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80"/>
        <v/>
      </c>
      <c r="I473" s="166"/>
      <c r="J473" s="170" t="str">
        <f t="shared" si="81"/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80"/>
        <v/>
      </c>
      <c r="I474" s="166"/>
      <c r="J474" s="170" t="str">
        <f t="shared" si="81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80"/>
        <v/>
      </c>
      <c r="I475" s="166"/>
      <c r="J475" s="170" t="str">
        <f t="shared" si="81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80"/>
        <v/>
      </c>
      <c r="I476" s="166"/>
      <c r="J476" s="170" t="str">
        <f t="shared" si="81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si="80"/>
        <v/>
      </c>
      <c r="I477" s="166"/>
      <c r="J477" s="170" t="str">
        <f t="shared" si="81"/>
        <v/>
      </c>
      <c r="K477" s="210"/>
    </row>
    <row r="478" spans="1:11" s="33" customFormat="1" ht="39.950000000000003" customHeight="1" thickBot="1" x14ac:dyDescent="0.3">
      <c r="A478" s="140"/>
      <c r="B478" s="141"/>
      <c r="C478" s="207"/>
      <c r="D478" s="141"/>
      <c r="E478" s="167"/>
      <c r="F478" s="167"/>
      <c r="G478" s="185"/>
      <c r="H478" s="195" t="str">
        <f t="shared" si="80"/>
        <v/>
      </c>
      <c r="I478" s="167"/>
      <c r="J478" s="171" t="str">
        <f t="shared" si="81"/>
        <v/>
      </c>
      <c r="K478" s="211"/>
    </row>
    <row r="479" spans="1:11" s="33" customFormat="1" ht="42.75" customHeight="1" thickTop="1" thickBot="1" x14ac:dyDescent="0.3">
      <c r="B479" s="156"/>
      <c r="C479" s="156"/>
      <c r="D479" s="155" t="s">
        <v>68</v>
      </c>
      <c r="E479" s="169">
        <f>SUM(E458:E478)</f>
        <v>0</v>
      </c>
      <c r="F479" s="168">
        <f t="shared" ref="F479" si="82">SUM(F458:F478)</f>
        <v>0</v>
      </c>
      <c r="G479" s="144"/>
      <c r="H479" s="168">
        <f t="shared" ref="H479:I479" si="83">SUM(H458:H478)</f>
        <v>0</v>
      </c>
      <c r="I479" s="177">
        <f t="shared" si="83"/>
        <v>0</v>
      </c>
      <c r="J479" s="174">
        <f>SUM(J458:J478)</f>
        <v>0</v>
      </c>
      <c r="K479" s="145"/>
    </row>
    <row r="480" spans="1:11" s="33" customFormat="1" ht="42.75" customHeight="1" thickBot="1" x14ac:dyDescent="0.3">
      <c r="B480" s="156"/>
      <c r="C480" s="156"/>
      <c r="D480" s="261" t="s">
        <v>46</v>
      </c>
      <c r="E480" s="262"/>
      <c r="F480" s="262"/>
      <c r="G480" s="262"/>
      <c r="H480" s="262"/>
      <c r="I480" s="262"/>
      <c r="J480" s="147" t="str">
        <f>$J$33</f>
        <v>100%</v>
      </c>
      <c r="K480" s="148"/>
    </row>
    <row r="481" spans="1:11" s="33" customFormat="1" ht="60.75" customHeight="1" thickBot="1" x14ac:dyDescent="0.3">
      <c r="B481" s="156"/>
      <c r="C481" s="156"/>
      <c r="D481" s="263" t="s">
        <v>95</v>
      </c>
      <c r="E481" s="264"/>
      <c r="F481" s="264"/>
      <c r="G481" s="264"/>
      <c r="H481" s="264"/>
      <c r="I481" s="265"/>
      <c r="J481" s="179">
        <f>J479*J480</f>
        <v>0</v>
      </c>
      <c r="K481" s="146"/>
    </row>
    <row r="484" spans="1:11" s="33" customFormat="1" ht="20.25" customHeight="1" thickBot="1" x14ac:dyDescent="0.25">
      <c r="A484" s="39" t="s">
        <v>21</v>
      </c>
      <c r="B484" s="37"/>
      <c r="C484" s="37"/>
      <c r="D484" s="136"/>
      <c r="E484" s="136"/>
      <c r="F484" s="136"/>
      <c r="G484" s="136"/>
      <c r="H484" s="136"/>
      <c r="I484" s="136"/>
      <c r="J484" s="227" t="s">
        <v>110</v>
      </c>
      <c r="K484" s="228">
        <f>K1</f>
        <v>1</v>
      </c>
    </row>
    <row r="485" spans="1:11" s="217" customFormat="1" ht="42" customHeight="1" thickBot="1" x14ac:dyDescent="0.25">
      <c r="A485" s="216" t="str">
        <f>$A$4</f>
        <v>Teilvorhaben 1:</v>
      </c>
      <c r="B485" s="40"/>
      <c r="C485" s="253">
        <f>$C$4</f>
        <v>0</v>
      </c>
      <c r="D485" s="254"/>
      <c r="E485" s="254"/>
      <c r="F485" s="254"/>
      <c r="G485" s="254"/>
      <c r="H485" s="254"/>
      <c r="I485" s="254"/>
      <c r="J485" s="254"/>
      <c r="K485" s="255"/>
    </row>
    <row r="486" spans="1:11" s="217" customFormat="1" ht="35.1" customHeight="1" x14ac:dyDescent="0.3">
      <c r="A486" s="82"/>
      <c r="B486" s="6"/>
      <c r="C486" s="82" t="s">
        <v>27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25">
      <c r="A488" s="100" t="s">
        <v>0</v>
      </c>
      <c r="B488" s="43"/>
      <c r="C488" s="4">
        <f>Start!$C$12</f>
        <v>0</v>
      </c>
      <c r="E488" s="18" t="s">
        <v>53</v>
      </c>
      <c r="F488" s="256">
        <f>Start!$C$22</f>
        <v>0</v>
      </c>
      <c r="G488" s="257"/>
      <c r="H488" s="115"/>
      <c r="I488" s="44"/>
      <c r="J488" s="44"/>
      <c r="K488" s="45"/>
    </row>
    <row r="489" spans="1:11" s="217" customFormat="1" x14ac:dyDescent="0.2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">
      <c r="A490" s="22" t="str">
        <f>$A$9</f>
        <v>Beleg-Nr.</v>
      </c>
      <c r="B490" s="23" t="str">
        <f>$B$9</f>
        <v>Zahlungsdatum</v>
      </c>
      <c r="C490" s="22" t="str">
        <f>$C$9</f>
        <v>Rechnungssteller</v>
      </c>
      <c r="D490" s="22" t="str">
        <f>$D$9</f>
        <v>Rechnungsdatum</v>
      </c>
      <c r="E490" s="22" t="str">
        <f>$E$9</f>
        <v>bezahlter Rechnungsbetrag
(brutto)</v>
      </c>
      <c r="F490" s="22" t="str">
        <f>$F$9</f>
        <v>in Rechnung nicht genutzter ausgewiesener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61</v>
      </c>
      <c r="J490" s="22" t="str">
        <f>$J$9</f>
        <v>beantragte zuwendungsfähige 
Ausgaben netto vor Kostenschlüssel</v>
      </c>
      <c r="K490" s="24" t="str">
        <f>$K$9</f>
        <v>Kürzung</v>
      </c>
    </row>
    <row r="491" spans="1:11" s="217" customFormat="1" ht="18" x14ac:dyDescent="0.2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120" t="str">
        <f>$K$10</f>
        <v>[J/N]</v>
      </c>
    </row>
    <row r="492" spans="1:11" s="95" customFormat="1" ht="20.25" customHeight="1" x14ac:dyDescent="0.25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25">
      <c r="A493" s="258" t="s">
        <v>85</v>
      </c>
      <c r="B493" s="259"/>
      <c r="C493" s="259"/>
      <c r="D493" s="260"/>
      <c r="E493" s="165">
        <f>E479</f>
        <v>0</v>
      </c>
      <c r="F493" s="165">
        <f t="shared" ref="F493:J493" si="84">F479</f>
        <v>0</v>
      </c>
      <c r="G493" s="165"/>
      <c r="H493" s="165">
        <f t="shared" si="84"/>
        <v>0</v>
      </c>
      <c r="I493" s="165">
        <f t="shared" si="84"/>
        <v>0</v>
      </c>
      <c r="J493" s="165">
        <f t="shared" si="84"/>
        <v>0</v>
      </c>
      <c r="K493" s="114"/>
    </row>
    <row r="494" spans="1:11" s="33" customFormat="1" ht="39.950000000000003" customHeight="1" x14ac:dyDescent="0.25">
      <c r="A494" s="53"/>
      <c r="B494" s="134"/>
      <c r="C494" s="206"/>
      <c r="D494" s="134"/>
      <c r="E494" s="166"/>
      <c r="F494" s="166"/>
      <c r="G494" s="184"/>
      <c r="H494" s="194" t="str">
        <f>IF(G494="","",(E494-F494)-(E494-F494)/(1+G494/100))</f>
        <v/>
      </c>
      <c r="I494" s="166"/>
      <c r="J494" s="170" t="str">
        <f>IF(E494="","",(E494-F494-H494-I494))</f>
        <v/>
      </c>
      <c r="K494" s="210"/>
    </row>
    <row r="495" spans="1:11" s="33" customFormat="1" ht="39.950000000000003" customHeight="1" x14ac:dyDescent="0.25">
      <c r="A495" s="53"/>
      <c r="B495" s="134"/>
      <c r="C495" s="206"/>
      <c r="D495" s="134"/>
      <c r="E495" s="166"/>
      <c r="F495" s="166"/>
      <c r="G495" s="184"/>
      <c r="H495" s="194" t="str">
        <f t="shared" ref="H495:H501" si="85">IF(G495="","",(E495-F495)-(E495-F495)/(1+G495/100))</f>
        <v/>
      </c>
      <c r="I495" s="166"/>
      <c r="J495" s="170" t="str">
        <f t="shared" ref="J495:J501" si="86">IF(E495="","",(E495-F495-H495-I495))</f>
        <v/>
      </c>
      <c r="K495" s="210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 t="shared" si="85"/>
        <v/>
      </c>
      <c r="I496" s="166"/>
      <c r="J496" s="170" t="str">
        <f t="shared" si="86"/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si="85"/>
        <v/>
      </c>
      <c r="I497" s="166"/>
      <c r="J497" s="170" t="str">
        <f t="shared" si="86"/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85"/>
        <v/>
      </c>
      <c r="I498" s="166"/>
      <c r="J498" s="170" t="str">
        <f t="shared" si="86"/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85"/>
        <v/>
      </c>
      <c r="I499" s="166"/>
      <c r="J499" s="170" t="str">
        <f t="shared" si="86"/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85"/>
        <v/>
      </c>
      <c r="I500" s="166"/>
      <c r="J500" s="170" t="str">
        <f t="shared" si="86"/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85"/>
        <v/>
      </c>
      <c r="I501" s="166"/>
      <c r="J501" s="170" t="str">
        <f t="shared" si="86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/>
      <c r="I502" s="166"/>
      <c r="J502" s="170"/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ref="H503:H513" si="87">IF(G503="","",(E503-F503)-(E503-F503)/(1+G503/100))</f>
        <v/>
      </c>
      <c r="I503" s="166"/>
      <c r="J503" s="170" t="str">
        <f t="shared" ref="J503:J513" si="88">IF(E503="","",(E503-F503-H503-I503))</f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87"/>
        <v/>
      </c>
      <c r="I504" s="166"/>
      <c r="J504" s="170" t="str">
        <f t="shared" si="88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87"/>
        <v/>
      </c>
      <c r="I505" s="166"/>
      <c r="J505" s="170" t="str">
        <f t="shared" si="88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87"/>
        <v/>
      </c>
      <c r="I506" s="166"/>
      <c r="J506" s="170" t="str">
        <f t="shared" si="88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si="87"/>
        <v/>
      </c>
      <c r="I507" s="166"/>
      <c r="J507" s="170" t="str">
        <f t="shared" si="88"/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si="87"/>
        <v/>
      </c>
      <c r="I508" s="166"/>
      <c r="J508" s="170" t="str">
        <f t="shared" si="88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87"/>
        <v/>
      </c>
      <c r="I509" s="166"/>
      <c r="J509" s="170" t="str">
        <f t="shared" si="88"/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87"/>
        <v/>
      </c>
      <c r="I510" s="166"/>
      <c r="J510" s="170" t="str">
        <f t="shared" si="88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si="87"/>
        <v/>
      </c>
      <c r="I511" s="166"/>
      <c r="J511" s="170" t="str">
        <f t="shared" si="88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87"/>
        <v/>
      </c>
      <c r="I512" s="166"/>
      <c r="J512" s="170" t="str">
        <f t="shared" si="88"/>
        <v/>
      </c>
      <c r="K512" s="210"/>
    </row>
    <row r="513" spans="1:11" s="33" customFormat="1" ht="39.950000000000003" customHeight="1" thickBot="1" x14ac:dyDescent="0.3">
      <c r="A513" s="140"/>
      <c r="B513" s="141"/>
      <c r="C513" s="207"/>
      <c r="D513" s="141"/>
      <c r="E513" s="167"/>
      <c r="F513" s="167"/>
      <c r="G513" s="185"/>
      <c r="H513" s="195" t="str">
        <f t="shared" si="87"/>
        <v/>
      </c>
      <c r="I513" s="167"/>
      <c r="J513" s="171" t="str">
        <f t="shared" si="88"/>
        <v/>
      </c>
      <c r="K513" s="211"/>
    </row>
    <row r="514" spans="1:11" s="33" customFormat="1" ht="42.75" customHeight="1" thickTop="1" thickBot="1" x14ac:dyDescent="0.3">
      <c r="B514" s="156"/>
      <c r="C514" s="156"/>
      <c r="D514" s="155" t="s">
        <v>68</v>
      </c>
      <c r="E514" s="169">
        <f>SUM(E493:E513)</f>
        <v>0</v>
      </c>
      <c r="F514" s="168">
        <f t="shared" ref="F514" si="89">SUM(F493:F513)</f>
        <v>0</v>
      </c>
      <c r="G514" s="144"/>
      <c r="H514" s="168">
        <f t="shared" ref="H514:I514" si="90">SUM(H493:H513)</f>
        <v>0</v>
      </c>
      <c r="I514" s="177">
        <f t="shared" si="90"/>
        <v>0</v>
      </c>
      <c r="J514" s="174">
        <f>SUM(J493:J513)</f>
        <v>0</v>
      </c>
      <c r="K514" s="145"/>
    </row>
    <row r="515" spans="1:11" s="33" customFormat="1" ht="42.75" customHeight="1" thickBot="1" x14ac:dyDescent="0.3">
      <c r="B515" s="156"/>
      <c r="C515" s="156"/>
      <c r="D515" s="261" t="s">
        <v>46</v>
      </c>
      <c r="E515" s="262"/>
      <c r="F515" s="262"/>
      <c r="G515" s="262"/>
      <c r="H515" s="262"/>
      <c r="I515" s="262"/>
      <c r="J515" s="147" t="str">
        <f>$J$33</f>
        <v>100%</v>
      </c>
      <c r="K515" s="148"/>
    </row>
    <row r="516" spans="1:11" s="33" customFormat="1" ht="60.75" customHeight="1" thickBot="1" x14ac:dyDescent="0.3">
      <c r="B516" s="156"/>
      <c r="C516" s="156"/>
      <c r="D516" s="263" t="s">
        <v>95</v>
      </c>
      <c r="E516" s="264"/>
      <c r="F516" s="264"/>
      <c r="G516" s="264"/>
      <c r="H516" s="264"/>
      <c r="I516" s="265"/>
      <c r="J516" s="179">
        <f>J514*J515</f>
        <v>0</v>
      </c>
      <c r="K516" s="146"/>
    </row>
    <row r="519" spans="1:11" s="33" customFormat="1" ht="20.25" customHeight="1" thickBot="1" x14ac:dyDescent="0.25">
      <c r="A519" s="39" t="s">
        <v>21</v>
      </c>
      <c r="B519" s="37"/>
      <c r="C519" s="37"/>
      <c r="D519" s="136"/>
      <c r="E519" s="136"/>
      <c r="F519" s="136"/>
      <c r="G519" s="136"/>
      <c r="H519" s="136"/>
      <c r="I519" s="136"/>
      <c r="J519" s="227" t="s">
        <v>111</v>
      </c>
      <c r="K519" s="228">
        <f>K1</f>
        <v>1</v>
      </c>
    </row>
    <row r="520" spans="1:11" s="217" customFormat="1" ht="42" customHeight="1" thickBot="1" x14ac:dyDescent="0.25">
      <c r="A520" s="216" t="str">
        <f>$A$4</f>
        <v>Teilvorhaben 1:</v>
      </c>
      <c r="B520" s="40"/>
      <c r="C520" s="253">
        <f>$C$4</f>
        <v>0</v>
      </c>
      <c r="D520" s="254"/>
      <c r="E520" s="254"/>
      <c r="F520" s="254"/>
      <c r="G520" s="254"/>
      <c r="H520" s="254"/>
      <c r="I520" s="254"/>
      <c r="J520" s="254"/>
      <c r="K520" s="255"/>
    </row>
    <row r="521" spans="1:11" s="217" customFormat="1" ht="35.1" customHeight="1" x14ac:dyDescent="0.3">
      <c r="A521" s="82"/>
      <c r="B521" s="6"/>
      <c r="C521" s="82" t="s">
        <v>27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25">
      <c r="A523" s="100" t="s">
        <v>0</v>
      </c>
      <c r="B523" s="43"/>
      <c r="C523" s="4">
        <f>Start!$C$12</f>
        <v>0</v>
      </c>
      <c r="E523" s="18" t="s">
        <v>53</v>
      </c>
      <c r="F523" s="256">
        <f>Start!$C$22</f>
        <v>0</v>
      </c>
      <c r="G523" s="257"/>
      <c r="H523" s="115"/>
      <c r="I523" s="44"/>
      <c r="J523" s="44"/>
      <c r="K523" s="45"/>
    </row>
    <row r="524" spans="1:11" s="217" customFormat="1" x14ac:dyDescent="0.2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">
      <c r="A525" s="22" t="str">
        <f>$A$9</f>
        <v>Beleg-Nr.</v>
      </c>
      <c r="B525" s="23" t="str">
        <f>$B$9</f>
        <v>Zahlungsdatum</v>
      </c>
      <c r="C525" s="22" t="str">
        <f>$C$9</f>
        <v>Rechnungssteller</v>
      </c>
      <c r="D525" s="22" t="str">
        <f>$D$9</f>
        <v>Rechnungsdatum</v>
      </c>
      <c r="E525" s="22" t="str">
        <f>$E$9</f>
        <v>bezahlter Rechnungsbetrag
(brutto)</v>
      </c>
      <c r="F525" s="22" t="str">
        <f>$F$9</f>
        <v>in Rechnung nicht genutzter ausgewiesener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61</v>
      </c>
      <c r="J525" s="22" t="str">
        <f>$J$9</f>
        <v>beantragte zuwendungsfähige 
Ausgaben netto vor Kostenschlüssel</v>
      </c>
      <c r="K525" s="24" t="str">
        <f>$K$9</f>
        <v>Kürzung</v>
      </c>
    </row>
    <row r="526" spans="1:11" s="217" customFormat="1" ht="18" x14ac:dyDescent="0.2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120" t="str">
        <f>$K$10</f>
        <v>[J/N]</v>
      </c>
    </row>
    <row r="527" spans="1:11" s="95" customFormat="1" ht="20.25" customHeight="1" x14ac:dyDescent="0.25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25">
      <c r="A528" s="258" t="s">
        <v>86</v>
      </c>
      <c r="B528" s="259"/>
      <c r="C528" s="259"/>
      <c r="D528" s="260"/>
      <c r="E528" s="165">
        <f>E514</f>
        <v>0</v>
      </c>
      <c r="F528" s="165">
        <f t="shared" ref="F528:J528" si="91">F514</f>
        <v>0</v>
      </c>
      <c r="G528" s="165"/>
      <c r="H528" s="165">
        <f t="shared" si="91"/>
        <v>0</v>
      </c>
      <c r="I528" s="165">
        <f t="shared" si="91"/>
        <v>0</v>
      </c>
      <c r="J528" s="165">
        <f t="shared" si="91"/>
        <v>0</v>
      </c>
      <c r="K528" s="114"/>
    </row>
    <row r="529" spans="1:11" s="33" customFormat="1" ht="39.950000000000003" customHeight="1" x14ac:dyDescent="0.25">
      <c r="A529" s="53"/>
      <c r="B529" s="134"/>
      <c r="C529" s="206"/>
      <c r="D529" s="134"/>
      <c r="E529" s="166"/>
      <c r="F529" s="166"/>
      <c r="G529" s="184"/>
      <c r="H529" s="194" t="str">
        <f>IF(G529="","",(E529-F529)-(E529-F529)/(1+G529/100))</f>
        <v/>
      </c>
      <c r="I529" s="166"/>
      <c r="J529" s="170" t="str">
        <f>IF(E529="","",(E529-F529-H529-I529))</f>
        <v/>
      </c>
      <c r="K529" s="210"/>
    </row>
    <row r="530" spans="1:11" s="33" customFormat="1" ht="39.950000000000003" customHeight="1" x14ac:dyDescent="0.25">
      <c r="A530" s="53"/>
      <c r="B530" s="134"/>
      <c r="C530" s="206"/>
      <c r="D530" s="134"/>
      <c r="E530" s="166"/>
      <c r="F530" s="166"/>
      <c r="G530" s="184"/>
      <c r="H530" s="194" t="str">
        <f t="shared" ref="H530:H536" si="92">IF(G530="","",(E530-F530)-(E530-F530)/(1+G530/100))</f>
        <v/>
      </c>
      <c r="I530" s="166"/>
      <c r="J530" s="170" t="str">
        <f t="shared" ref="J530:J536" si="93">IF(E530="","",(E530-F530-H530-I530))</f>
        <v/>
      </c>
      <c r="K530" s="210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 t="shared" si="92"/>
        <v/>
      </c>
      <c r="I531" s="166"/>
      <c r="J531" s="170" t="str">
        <f t="shared" si="93"/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si="92"/>
        <v/>
      </c>
      <c r="I532" s="166"/>
      <c r="J532" s="170" t="str">
        <f t="shared" si="93"/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92"/>
        <v/>
      </c>
      <c r="I533" s="166"/>
      <c r="J533" s="170" t="str">
        <f t="shared" si="93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92"/>
        <v/>
      </c>
      <c r="I534" s="166"/>
      <c r="J534" s="170" t="str">
        <f t="shared" si="93"/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92"/>
        <v/>
      </c>
      <c r="I535" s="166"/>
      <c r="J535" s="170" t="str">
        <f t="shared" si="93"/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92"/>
        <v/>
      </c>
      <c r="I536" s="166"/>
      <c r="J536" s="170" t="str">
        <f t="shared" si="93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/>
      <c r="I537" s="166"/>
      <c r="J537" s="170"/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ref="H538:H548" si="94">IF(G538="","",(E538-F538)-(E538-F538)/(1+G538/100))</f>
        <v/>
      </c>
      <c r="I538" s="166"/>
      <c r="J538" s="170" t="str">
        <f t="shared" ref="J538:J548" si="95">IF(E538="","",(E538-F538-H538-I538))</f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94"/>
        <v/>
      </c>
      <c r="I539" s="166"/>
      <c r="J539" s="170" t="str">
        <f t="shared" si="95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94"/>
        <v/>
      </c>
      <c r="I540" s="166"/>
      <c r="J540" s="170" t="str">
        <f t="shared" si="95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si="94"/>
        <v/>
      </c>
      <c r="I541" s="166"/>
      <c r="J541" s="170" t="str">
        <f t="shared" si="95"/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94"/>
        <v/>
      </c>
      <c r="I542" s="166"/>
      <c r="J542" s="170" t="str">
        <f t="shared" si="95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si="94"/>
        <v/>
      </c>
      <c r="I543" s="166"/>
      <c r="J543" s="170" t="str">
        <f t="shared" si="95"/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94"/>
        <v/>
      </c>
      <c r="I544" s="166"/>
      <c r="J544" s="170" t="str">
        <f t="shared" si="95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94"/>
        <v/>
      </c>
      <c r="I545" s="166"/>
      <c r="J545" s="170" t="str">
        <f t="shared" si="95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si="94"/>
        <v/>
      </c>
      <c r="I546" s="166"/>
      <c r="J546" s="170" t="str">
        <f t="shared" si="95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94"/>
        <v/>
      </c>
      <c r="I547" s="166"/>
      <c r="J547" s="170" t="str">
        <f t="shared" si="95"/>
        <v/>
      </c>
      <c r="K547" s="210"/>
    </row>
    <row r="548" spans="1:11" s="33" customFormat="1" ht="39.950000000000003" customHeight="1" thickBot="1" x14ac:dyDescent="0.3">
      <c r="A548" s="140"/>
      <c r="B548" s="141"/>
      <c r="C548" s="207"/>
      <c r="D548" s="141"/>
      <c r="E548" s="167"/>
      <c r="F548" s="167"/>
      <c r="G548" s="185"/>
      <c r="H548" s="195" t="str">
        <f t="shared" si="94"/>
        <v/>
      </c>
      <c r="I548" s="167"/>
      <c r="J548" s="171" t="str">
        <f t="shared" si="95"/>
        <v/>
      </c>
      <c r="K548" s="211"/>
    </row>
    <row r="549" spans="1:11" s="33" customFormat="1" ht="42.75" customHeight="1" thickTop="1" thickBot="1" x14ac:dyDescent="0.3">
      <c r="B549" s="156"/>
      <c r="C549" s="156"/>
      <c r="D549" s="155" t="s">
        <v>68</v>
      </c>
      <c r="E549" s="169">
        <f>SUM(E528:E548)</f>
        <v>0</v>
      </c>
      <c r="F549" s="168">
        <f t="shared" ref="F549" si="96">SUM(F528:F548)</f>
        <v>0</v>
      </c>
      <c r="G549" s="144"/>
      <c r="H549" s="168">
        <f t="shared" ref="H549:I549" si="97">SUM(H528:H548)</f>
        <v>0</v>
      </c>
      <c r="I549" s="177">
        <f t="shared" si="97"/>
        <v>0</v>
      </c>
      <c r="J549" s="174">
        <f>SUM(J528:J548)</f>
        <v>0</v>
      </c>
      <c r="K549" s="145"/>
    </row>
    <row r="550" spans="1:11" s="33" customFormat="1" ht="42.75" customHeight="1" thickBot="1" x14ac:dyDescent="0.3">
      <c r="B550" s="156"/>
      <c r="C550" s="156"/>
      <c r="D550" s="261" t="s">
        <v>46</v>
      </c>
      <c r="E550" s="262"/>
      <c r="F550" s="262"/>
      <c r="G550" s="262"/>
      <c r="H550" s="262"/>
      <c r="I550" s="262"/>
      <c r="J550" s="147" t="str">
        <f>$J$33</f>
        <v>100%</v>
      </c>
      <c r="K550" s="148"/>
    </row>
    <row r="551" spans="1:11" s="33" customFormat="1" ht="60.75" customHeight="1" thickBot="1" x14ac:dyDescent="0.3">
      <c r="B551" s="156"/>
      <c r="C551" s="156"/>
      <c r="D551" s="263" t="s">
        <v>95</v>
      </c>
      <c r="E551" s="264"/>
      <c r="F551" s="264"/>
      <c r="G551" s="264"/>
      <c r="H551" s="264"/>
      <c r="I551" s="265"/>
      <c r="J551" s="179">
        <f>J549*J550</f>
        <v>0</v>
      </c>
      <c r="K551" s="146"/>
    </row>
    <row r="554" spans="1:11" s="33" customFormat="1" ht="20.25" customHeight="1" thickBot="1" x14ac:dyDescent="0.25">
      <c r="A554" s="39" t="s">
        <v>21</v>
      </c>
      <c r="B554" s="37"/>
      <c r="C554" s="37"/>
      <c r="D554" s="136"/>
      <c r="E554" s="136"/>
      <c r="F554" s="136"/>
      <c r="G554" s="136"/>
      <c r="H554" s="136"/>
      <c r="I554" s="136"/>
      <c r="J554" s="227" t="s">
        <v>112</v>
      </c>
      <c r="K554" s="228">
        <f>K1</f>
        <v>1</v>
      </c>
    </row>
    <row r="555" spans="1:11" s="217" customFormat="1" ht="42" customHeight="1" thickBot="1" x14ac:dyDescent="0.25">
      <c r="A555" s="216" t="str">
        <f>$A$4</f>
        <v>Teilvorhaben 1:</v>
      </c>
      <c r="B555" s="40"/>
      <c r="C555" s="253">
        <f>$C$4</f>
        <v>0</v>
      </c>
      <c r="D555" s="254"/>
      <c r="E555" s="254"/>
      <c r="F555" s="254"/>
      <c r="G555" s="254"/>
      <c r="H555" s="254"/>
      <c r="I555" s="254"/>
      <c r="J555" s="254"/>
      <c r="K555" s="255"/>
    </row>
    <row r="556" spans="1:11" s="217" customFormat="1" ht="35.1" customHeight="1" x14ac:dyDescent="0.3">
      <c r="A556" s="82"/>
      <c r="B556" s="6"/>
      <c r="C556" s="82" t="s">
        <v>27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25">
      <c r="A558" s="100" t="s">
        <v>0</v>
      </c>
      <c r="B558" s="43"/>
      <c r="C558" s="4">
        <f>Start!$C$12</f>
        <v>0</v>
      </c>
      <c r="E558" s="18" t="s">
        <v>53</v>
      </c>
      <c r="F558" s="256">
        <f>Start!$C$22</f>
        <v>0</v>
      </c>
      <c r="G558" s="257"/>
      <c r="H558" s="115"/>
      <c r="I558" s="44"/>
      <c r="J558" s="44"/>
      <c r="K558" s="45"/>
    </row>
    <row r="559" spans="1:11" s="217" customFormat="1" x14ac:dyDescent="0.2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">
      <c r="A560" s="22" t="str">
        <f>$A$9</f>
        <v>Beleg-Nr.</v>
      </c>
      <c r="B560" s="23" t="str">
        <f>$B$9</f>
        <v>Zahlungsdatum</v>
      </c>
      <c r="C560" s="22" t="str">
        <f>$C$9</f>
        <v>Rechnungssteller</v>
      </c>
      <c r="D560" s="22" t="str">
        <f>$D$9</f>
        <v>Rechnungsdatum</v>
      </c>
      <c r="E560" s="22" t="str">
        <f>$E$9</f>
        <v>bezahlter Rechnungsbetrag
(brutto)</v>
      </c>
      <c r="F560" s="22" t="str">
        <f>$F$9</f>
        <v>in Rechnung nicht genutzter ausgewiesener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61</v>
      </c>
      <c r="J560" s="22" t="str">
        <f>$J$9</f>
        <v>beantragte zuwendungsfähige 
Ausgaben netto vor Kostenschlüssel</v>
      </c>
      <c r="K560" s="24" t="str">
        <f>$K$9</f>
        <v>Kürzung</v>
      </c>
    </row>
    <row r="561" spans="1:11" s="217" customFormat="1" ht="18" x14ac:dyDescent="0.2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120" t="str">
        <f>$K$10</f>
        <v>[J/N]</v>
      </c>
    </row>
    <row r="562" spans="1:11" s="95" customFormat="1" ht="20.25" customHeight="1" x14ac:dyDescent="0.25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25">
      <c r="A563" s="258" t="s">
        <v>87</v>
      </c>
      <c r="B563" s="259"/>
      <c r="C563" s="259"/>
      <c r="D563" s="260"/>
      <c r="E563" s="165">
        <f>E549</f>
        <v>0</v>
      </c>
      <c r="F563" s="165">
        <f t="shared" ref="F563:J563" si="98">F549</f>
        <v>0</v>
      </c>
      <c r="G563" s="165"/>
      <c r="H563" s="165">
        <f t="shared" si="98"/>
        <v>0</v>
      </c>
      <c r="I563" s="165">
        <f t="shared" si="98"/>
        <v>0</v>
      </c>
      <c r="J563" s="165">
        <f t="shared" si="98"/>
        <v>0</v>
      </c>
      <c r="K563" s="114"/>
    </row>
    <row r="564" spans="1:11" s="33" customFormat="1" ht="39.950000000000003" customHeight="1" x14ac:dyDescent="0.25">
      <c r="A564" s="53"/>
      <c r="B564" s="134"/>
      <c r="C564" s="206"/>
      <c r="D564" s="134"/>
      <c r="E564" s="166"/>
      <c r="F564" s="166"/>
      <c r="G564" s="184"/>
      <c r="H564" s="194" t="str">
        <f>IF(G564="","",(E564-F564)-(E564-F564)/(1+G564/100))</f>
        <v/>
      </c>
      <c r="I564" s="166"/>
      <c r="J564" s="170" t="str">
        <f>IF(E564="","",(E564-F564-H564-I564))</f>
        <v/>
      </c>
      <c r="K564" s="210"/>
    </row>
    <row r="565" spans="1:11" s="33" customFormat="1" ht="39.950000000000003" customHeight="1" x14ac:dyDescent="0.25">
      <c r="A565" s="53"/>
      <c r="B565" s="134"/>
      <c r="C565" s="206"/>
      <c r="D565" s="134"/>
      <c r="E565" s="166"/>
      <c r="F565" s="166"/>
      <c r="G565" s="184"/>
      <c r="H565" s="194" t="str">
        <f t="shared" ref="H565:H571" si="99">IF(G565="","",(E565-F565)-(E565-F565)/(1+G565/100))</f>
        <v/>
      </c>
      <c r="I565" s="166"/>
      <c r="J565" s="170" t="str">
        <f t="shared" ref="J565:J571" si="100">IF(E565="","",(E565-F565-H565-I565))</f>
        <v/>
      </c>
      <c r="K565" s="210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 t="shared" si="99"/>
        <v/>
      </c>
      <c r="I566" s="166"/>
      <c r="J566" s="170" t="str">
        <f t="shared" si="100"/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si="99"/>
        <v/>
      </c>
      <c r="I567" s="166"/>
      <c r="J567" s="170" t="str">
        <f t="shared" si="100"/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99"/>
        <v/>
      </c>
      <c r="I568" s="166"/>
      <c r="J568" s="170" t="str">
        <f t="shared" si="100"/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99"/>
        <v/>
      </c>
      <c r="I569" s="166"/>
      <c r="J569" s="170" t="str">
        <f t="shared" si="100"/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99"/>
        <v/>
      </c>
      <c r="I570" s="166"/>
      <c r="J570" s="170" t="str">
        <f t="shared" si="100"/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99"/>
        <v/>
      </c>
      <c r="I571" s="166"/>
      <c r="J571" s="170" t="str">
        <f t="shared" si="100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/>
      <c r="I572" s="166"/>
      <c r="J572" s="170"/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ref="H573:H583" si="101">IF(G573="","",(E573-F573)-(E573-F573)/(1+G573/100))</f>
        <v/>
      </c>
      <c r="I573" s="166"/>
      <c r="J573" s="170" t="str">
        <f t="shared" ref="J573:J583" si="102">IF(E573="","",(E573-F573-H573-I573))</f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101"/>
        <v/>
      </c>
      <c r="I574" s="166"/>
      <c r="J574" s="170" t="str">
        <f t="shared" si="102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si="101"/>
        <v/>
      </c>
      <c r="I575" s="166"/>
      <c r="J575" s="170" t="str">
        <f t="shared" si="102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si="101"/>
        <v/>
      </c>
      <c r="I576" s="166"/>
      <c r="J576" s="170" t="str">
        <f t="shared" si="102"/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101"/>
        <v/>
      </c>
      <c r="I577" s="166"/>
      <c r="J577" s="170" t="str">
        <f t="shared" si="102"/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101"/>
        <v/>
      </c>
      <c r="I578" s="166"/>
      <c r="J578" s="170" t="str">
        <f t="shared" si="102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101"/>
        <v/>
      </c>
      <c r="I579" s="166"/>
      <c r="J579" s="170" t="str">
        <f t="shared" si="102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si="101"/>
        <v/>
      </c>
      <c r="I580" s="166"/>
      <c r="J580" s="170" t="str">
        <f t="shared" si="102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101"/>
        <v/>
      </c>
      <c r="I581" s="166"/>
      <c r="J581" s="170" t="str">
        <f t="shared" si="102"/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101"/>
        <v/>
      </c>
      <c r="I582" s="166"/>
      <c r="J582" s="170" t="str">
        <f t="shared" si="102"/>
        <v/>
      </c>
      <c r="K582" s="210"/>
    </row>
    <row r="583" spans="1:11" s="33" customFormat="1" ht="39.950000000000003" customHeight="1" thickBot="1" x14ac:dyDescent="0.3">
      <c r="A583" s="140"/>
      <c r="B583" s="141"/>
      <c r="C583" s="207"/>
      <c r="D583" s="141"/>
      <c r="E583" s="167"/>
      <c r="F583" s="167"/>
      <c r="G583" s="185"/>
      <c r="H583" s="195" t="str">
        <f t="shared" si="101"/>
        <v/>
      </c>
      <c r="I583" s="167"/>
      <c r="J583" s="171" t="str">
        <f t="shared" si="102"/>
        <v/>
      </c>
      <c r="K583" s="211"/>
    </row>
    <row r="584" spans="1:11" s="33" customFormat="1" ht="42.75" customHeight="1" thickTop="1" thickBot="1" x14ac:dyDescent="0.3">
      <c r="B584" s="156"/>
      <c r="C584" s="156"/>
      <c r="D584" s="155" t="s">
        <v>68</v>
      </c>
      <c r="E584" s="169">
        <f>SUM(E563:E583)</f>
        <v>0</v>
      </c>
      <c r="F584" s="168">
        <f t="shared" ref="F584" si="103">SUM(F563:F583)</f>
        <v>0</v>
      </c>
      <c r="G584" s="144"/>
      <c r="H584" s="168">
        <f t="shared" ref="H584:I584" si="104">SUM(H563:H583)</f>
        <v>0</v>
      </c>
      <c r="I584" s="177">
        <f t="shared" si="104"/>
        <v>0</v>
      </c>
      <c r="J584" s="174">
        <f>SUM(J563:J583)</f>
        <v>0</v>
      </c>
      <c r="K584" s="145"/>
    </row>
    <row r="585" spans="1:11" s="33" customFormat="1" ht="42.75" customHeight="1" thickBot="1" x14ac:dyDescent="0.3">
      <c r="B585" s="156"/>
      <c r="C585" s="156"/>
      <c r="D585" s="261" t="s">
        <v>46</v>
      </c>
      <c r="E585" s="262"/>
      <c r="F585" s="262"/>
      <c r="G585" s="262"/>
      <c r="H585" s="262"/>
      <c r="I585" s="262"/>
      <c r="J585" s="147" t="str">
        <f>$J$33</f>
        <v>100%</v>
      </c>
      <c r="K585" s="148"/>
    </row>
    <row r="586" spans="1:11" s="33" customFormat="1" ht="60.75" customHeight="1" thickBot="1" x14ac:dyDescent="0.3">
      <c r="B586" s="156"/>
      <c r="C586" s="156"/>
      <c r="D586" s="263" t="s">
        <v>95</v>
      </c>
      <c r="E586" s="264"/>
      <c r="F586" s="264"/>
      <c r="G586" s="264"/>
      <c r="H586" s="264"/>
      <c r="I586" s="265"/>
      <c r="J586" s="179">
        <f>J584*J585</f>
        <v>0</v>
      </c>
      <c r="K586" s="146"/>
    </row>
    <row r="589" spans="1:11" s="33" customFormat="1" ht="20.25" customHeight="1" thickBot="1" x14ac:dyDescent="0.25">
      <c r="A589" s="39" t="s">
        <v>21</v>
      </c>
      <c r="B589" s="37"/>
      <c r="C589" s="37"/>
      <c r="D589" s="136"/>
      <c r="E589" s="136"/>
      <c r="F589" s="136"/>
      <c r="G589" s="136"/>
      <c r="H589" s="136"/>
      <c r="I589" s="136"/>
      <c r="J589" s="227" t="s">
        <v>113</v>
      </c>
      <c r="K589" s="228">
        <f>K1</f>
        <v>1</v>
      </c>
    </row>
    <row r="590" spans="1:11" s="217" customFormat="1" ht="42" customHeight="1" thickBot="1" x14ac:dyDescent="0.25">
      <c r="A590" s="216" t="str">
        <f>$A$4</f>
        <v>Teilvorhaben 1:</v>
      </c>
      <c r="B590" s="40"/>
      <c r="C590" s="253">
        <f>$C$4</f>
        <v>0</v>
      </c>
      <c r="D590" s="254"/>
      <c r="E590" s="254"/>
      <c r="F590" s="254"/>
      <c r="G590" s="254"/>
      <c r="H590" s="254"/>
      <c r="I590" s="254"/>
      <c r="J590" s="254"/>
      <c r="K590" s="255"/>
    </row>
    <row r="591" spans="1:11" s="217" customFormat="1" ht="35.1" customHeight="1" x14ac:dyDescent="0.3">
      <c r="A591" s="82"/>
      <c r="B591" s="6"/>
      <c r="C591" s="82" t="s">
        <v>27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25">
      <c r="A593" s="100" t="s">
        <v>0</v>
      </c>
      <c r="B593" s="43"/>
      <c r="C593" s="4">
        <f>Start!$C$12</f>
        <v>0</v>
      </c>
      <c r="E593" s="18" t="s">
        <v>53</v>
      </c>
      <c r="F593" s="256">
        <f>Start!$C$22</f>
        <v>0</v>
      </c>
      <c r="G593" s="257"/>
      <c r="H593" s="115"/>
      <c r="I593" s="44"/>
      <c r="J593" s="44"/>
      <c r="K593" s="45"/>
    </row>
    <row r="594" spans="1:11" s="217" customFormat="1" x14ac:dyDescent="0.2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">
      <c r="A595" s="22" t="str">
        <f>$A$9</f>
        <v>Beleg-Nr.</v>
      </c>
      <c r="B595" s="23" t="str">
        <f>$B$9</f>
        <v>Zahlungsdatum</v>
      </c>
      <c r="C595" s="22" t="str">
        <f>$C$9</f>
        <v>Rechnungssteller</v>
      </c>
      <c r="D595" s="22" t="str">
        <f>$D$9</f>
        <v>Rechnungsdatum</v>
      </c>
      <c r="E595" s="22" t="str">
        <f>$E$9</f>
        <v>bezahlter Rechnungsbetrag
(brutto)</v>
      </c>
      <c r="F595" s="22" t="str">
        <f>$F$9</f>
        <v>in Rechnung nicht genutzter ausgewiesener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61</v>
      </c>
      <c r="J595" s="22" t="str">
        <f>$J$9</f>
        <v>beantragte zuwendungsfähige 
Ausgaben netto vor Kostenschlüssel</v>
      </c>
      <c r="K595" s="24" t="str">
        <f>$K$9</f>
        <v>Kürzung</v>
      </c>
    </row>
    <row r="596" spans="1:11" s="217" customFormat="1" ht="18" x14ac:dyDescent="0.2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120" t="str">
        <f>$K$10</f>
        <v>[J/N]</v>
      </c>
    </row>
    <row r="597" spans="1:11" s="95" customFormat="1" ht="20.25" customHeight="1" x14ac:dyDescent="0.25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25">
      <c r="A598" s="258" t="s">
        <v>88</v>
      </c>
      <c r="B598" s="259"/>
      <c r="C598" s="259"/>
      <c r="D598" s="260"/>
      <c r="E598" s="165">
        <f>E584</f>
        <v>0</v>
      </c>
      <c r="F598" s="165">
        <f t="shared" ref="F598:J598" si="105">F584</f>
        <v>0</v>
      </c>
      <c r="G598" s="165"/>
      <c r="H598" s="165">
        <f t="shared" si="105"/>
        <v>0</v>
      </c>
      <c r="I598" s="165">
        <f t="shared" si="105"/>
        <v>0</v>
      </c>
      <c r="J598" s="165">
        <f t="shared" si="105"/>
        <v>0</v>
      </c>
      <c r="K598" s="114"/>
    </row>
    <row r="599" spans="1:11" s="33" customFormat="1" ht="39.950000000000003" customHeight="1" x14ac:dyDescent="0.25">
      <c r="A599" s="53"/>
      <c r="B599" s="134"/>
      <c r="C599" s="206"/>
      <c r="D599" s="134"/>
      <c r="E599" s="166"/>
      <c r="F599" s="166"/>
      <c r="G599" s="184"/>
      <c r="H599" s="194" t="str">
        <f>IF(G599="","",(E599-F599)-(E599-F599)/(1+G599/100))</f>
        <v/>
      </c>
      <c r="I599" s="166"/>
      <c r="J599" s="170" t="str">
        <f>IF(E599="","",(E599-F599-H599-I599))</f>
        <v/>
      </c>
      <c r="K599" s="210"/>
    </row>
    <row r="600" spans="1:11" s="33" customFormat="1" ht="39.950000000000003" customHeight="1" x14ac:dyDescent="0.25">
      <c r="A600" s="53"/>
      <c r="B600" s="134"/>
      <c r="C600" s="206"/>
      <c r="D600" s="134"/>
      <c r="E600" s="166"/>
      <c r="F600" s="166"/>
      <c r="G600" s="184"/>
      <c r="H600" s="194" t="str">
        <f t="shared" ref="H600:H606" si="106">IF(G600="","",(E600-F600)-(E600-F600)/(1+G600/100))</f>
        <v/>
      </c>
      <c r="I600" s="166"/>
      <c r="J600" s="170" t="str">
        <f t="shared" ref="J600:J606" si="107">IF(E600="","",(E600-F600-H600-I600))</f>
        <v/>
      </c>
      <c r="K600" s="210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 t="shared" si="106"/>
        <v/>
      </c>
      <c r="I601" s="166"/>
      <c r="J601" s="170" t="str">
        <f t="shared" si="107"/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si="106"/>
        <v/>
      </c>
      <c r="I602" s="166"/>
      <c r="J602" s="170" t="str">
        <f t="shared" si="107"/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06"/>
        <v/>
      </c>
      <c r="I603" s="166"/>
      <c r="J603" s="170" t="str">
        <f t="shared" si="107"/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06"/>
        <v/>
      </c>
      <c r="I604" s="166"/>
      <c r="J604" s="170" t="str">
        <f t="shared" si="107"/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06"/>
        <v/>
      </c>
      <c r="I605" s="166"/>
      <c r="J605" s="170" t="str">
        <f t="shared" si="107"/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06"/>
        <v/>
      </c>
      <c r="I606" s="166"/>
      <c r="J606" s="170" t="str">
        <f t="shared" si="107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/>
      <c r="I607" s="166"/>
      <c r="J607" s="170"/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ref="H608:H618" si="108">IF(G608="","",(E608-F608)-(E608-F608)/(1+G608/100))</f>
        <v/>
      </c>
      <c r="I608" s="166"/>
      <c r="J608" s="170" t="str">
        <f t="shared" ref="J608:J618" si="109">IF(E608="","",(E608-F608-H608-I608))</f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08"/>
        <v/>
      </c>
      <c r="I609" s="166"/>
      <c r="J609" s="170" t="str">
        <f t="shared" si="109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08"/>
        <v/>
      </c>
      <c r="I610" s="166"/>
      <c r="J610" s="170" t="str">
        <f t="shared" si="109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si="108"/>
        <v/>
      </c>
      <c r="I611" s="166"/>
      <c r="J611" s="170" t="str">
        <f t="shared" si="109"/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08"/>
        <v/>
      </c>
      <c r="I612" s="166"/>
      <c r="J612" s="170" t="str">
        <f t="shared" si="109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08"/>
        <v/>
      </c>
      <c r="I613" s="166"/>
      <c r="J613" s="170" t="str">
        <f t="shared" si="109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si="108"/>
        <v/>
      </c>
      <c r="I614" s="166"/>
      <c r="J614" s="170" t="str">
        <f t="shared" si="109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08"/>
        <v/>
      </c>
      <c r="I615" s="166"/>
      <c r="J615" s="170" t="str">
        <f t="shared" si="109"/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08"/>
        <v/>
      </c>
      <c r="I616" s="166"/>
      <c r="J616" s="170" t="str">
        <f t="shared" si="109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si="108"/>
        <v/>
      </c>
      <c r="I617" s="166"/>
      <c r="J617" s="170" t="str">
        <f t="shared" si="109"/>
        <v/>
      </c>
      <c r="K617" s="210"/>
    </row>
    <row r="618" spans="1:11" s="33" customFormat="1" ht="39.950000000000003" customHeight="1" thickBot="1" x14ac:dyDescent="0.3">
      <c r="A618" s="140"/>
      <c r="B618" s="141"/>
      <c r="C618" s="207"/>
      <c r="D618" s="141"/>
      <c r="E618" s="167"/>
      <c r="F618" s="167"/>
      <c r="G618" s="185"/>
      <c r="H618" s="195" t="str">
        <f t="shared" si="108"/>
        <v/>
      </c>
      <c r="I618" s="167"/>
      <c r="J618" s="171" t="str">
        <f t="shared" si="109"/>
        <v/>
      </c>
      <c r="K618" s="211"/>
    </row>
    <row r="619" spans="1:11" s="33" customFormat="1" ht="42.75" customHeight="1" thickTop="1" thickBot="1" x14ac:dyDescent="0.3">
      <c r="B619" s="156"/>
      <c r="C619" s="156"/>
      <c r="D619" s="155" t="s">
        <v>68</v>
      </c>
      <c r="E619" s="169">
        <f>SUM(E598:E618)</f>
        <v>0</v>
      </c>
      <c r="F619" s="168">
        <f t="shared" ref="F619" si="110">SUM(F598:F618)</f>
        <v>0</v>
      </c>
      <c r="G619" s="144"/>
      <c r="H619" s="168">
        <f t="shared" ref="H619:I619" si="111">SUM(H598:H618)</f>
        <v>0</v>
      </c>
      <c r="I619" s="177">
        <f t="shared" si="111"/>
        <v>0</v>
      </c>
      <c r="J619" s="174">
        <f>SUM(J598:J618)</f>
        <v>0</v>
      </c>
      <c r="K619" s="145"/>
    </row>
    <row r="620" spans="1:11" s="33" customFormat="1" ht="42.75" customHeight="1" thickBot="1" x14ac:dyDescent="0.3">
      <c r="B620" s="156"/>
      <c r="C620" s="156"/>
      <c r="D620" s="261" t="s">
        <v>46</v>
      </c>
      <c r="E620" s="262"/>
      <c r="F620" s="262"/>
      <c r="G620" s="262"/>
      <c r="H620" s="262"/>
      <c r="I620" s="262"/>
      <c r="J620" s="147" t="str">
        <f>$J$33</f>
        <v>100%</v>
      </c>
      <c r="K620" s="148"/>
    </row>
    <row r="621" spans="1:11" s="33" customFormat="1" ht="60.75" customHeight="1" thickBot="1" x14ac:dyDescent="0.3">
      <c r="B621" s="156"/>
      <c r="C621" s="156"/>
      <c r="D621" s="263" t="s">
        <v>95</v>
      </c>
      <c r="E621" s="264"/>
      <c r="F621" s="264"/>
      <c r="G621" s="264"/>
      <c r="H621" s="264"/>
      <c r="I621" s="265"/>
      <c r="J621" s="179">
        <f>J619*J620</f>
        <v>0</v>
      </c>
      <c r="K621" s="146"/>
    </row>
    <row r="625" spans="1:11" s="33" customFormat="1" ht="20.25" customHeight="1" thickBot="1" x14ac:dyDescent="0.25">
      <c r="A625" s="39" t="s">
        <v>21</v>
      </c>
      <c r="B625" s="37"/>
      <c r="C625" s="37"/>
      <c r="D625" s="136"/>
      <c r="E625" s="136"/>
      <c r="F625" s="136"/>
      <c r="G625" s="136"/>
      <c r="H625" s="136"/>
      <c r="I625" s="136"/>
      <c r="J625" s="227" t="s">
        <v>114</v>
      </c>
      <c r="K625" s="228">
        <f>K1</f>
        <v>1</v>
      </c>
    </row>
    <row r="626" spans="1:11" s="217" customFormat="1" ht="42" customHeight="1" thickBot="1" x14ac:dyDescent="0.25">
      <c r="A626" s="216" t="str">
        <f>$A$4</f>
        <v>Teilvorhaben 1:</v>
      </c>
      <c r="B626" s="40"/>
      <c r="C626" s="253">
        <f>$C$4</f>
        <v>0</v>
      </c>
      <c r="D626" s="254"/>
      <c r="E626" s="254"/>
      <c r="F626" s="254"/>
      <c r="G626" s="254"/>
      <c r="H626" s="254"/>
      <c r="I626" s="254"/>
      <c r="J626" s="254"/>
      <c r="K626" s="255"/>
    </row>
    <row r="627" spans="1:11" s="217" customFormat="1" ht="35.1" customHeight="1" x14ac:dyDescent="0.3">
      <c r="A627" s="82"/>
      <c r="B627" s="6"/>
      <c r="C627" s="82" t="s">
        <v>27</v>
      </c>
      <c r="D627" s="108"/>
      <c r="E627" s="108"/>
      <c r="F627" s="108"/>
      <c r="G627" s="108"/>
      <c r="H627" s="108"/>
      <c r="I627" s="108"/>
      <c r="J627" s="108"/>
      <c r="K627" s="42"/>
    </row>
    <row r="628" spans="1:11" s="217" customFormat="1" ht="35.1" customHeight="1" thickBot="1" x14ac:dyDescent="0.3">
      <c r="A628" s="15"/>
      <c r="B628" s="16"/>
      <c r="C628" s="15"/>
      <c r="K628" s="42"/>
    </row>
    <row r="629" spans="1:11" s="217" customFormat="1" ht="35.1" customHeight="1" thickBot="1" x14ac:dyDescent="0.25">
      <c r="A629" s="100" t="s">
        <v>0</v>
      </c>
      <c r="B629" s="43"/>
      <c r="C629" s="4">
        <f>Start!$C$12</f>
        <v>0</v>
      </c>
      <c r="E629" s="18" t="s">
        <v>53</v>
      </c>
      <c r="F629" s="256">
        <f>Start!$C$22</f>
        <v>0</v>
      </c>
      <c r="G629" s="257"/>
      <c r="H629" s="115"/>
      <c r="I629" s="44"/>
      <c r="J629" s="44"/>
      <c r="K629" s="45"/>
    </row>
    <row r="630" spans="1:11" s="217" customFormat="1" x14ac:dyDescent="0.2">
      <c r="A630" s="101"/>
      <c r="B630" s="20"/>
      <c r="C630" s="21"/>
      <c r="D630" s="21"/>
      <c r="E630" s="21"/>
      <c r="F630" s="21"/>
      <c r="G630" s="21"/>
      <c r="H630" s="42"/>
      <c r="I630" s="46"/>
      <c r="J630" s="46"/>
      <c r="K630" s="46"/>
    </row>
    <row r="631" spans="1:11" s="217" customFormat="1" ht="130.5" customHeight="1" x14ac:dyDescent="0.2">
      <c r="A631" s="22" t="str">
        <f>$A$9</f>
        <v>Beleg-Nr.</v>
      </c>
      <c r="B631" s="23" t="str">
        <f>$B$9</f>
        <v>Zahlungsdatum</v>
      </c>
      <c r="C631" s="22" t="str">
        <f>$C$9</f>
        <v>Rechnungssteller</v>
      </c>
      <c r="D631" s="22" t="str">
        <f>$D$9</f>
        <v>Rechnungsdatum</v>
      </c>
      <c r="E631" s="22" t="str">
        <f>$E$9</f>
        <v>bezahlter Rechnungsbetrag
(brutto)</v>
      </c>
      <c r="F631" s="22" t="str">
        <f>$F$9</f>
        <v>in Rechnung nicht genutzter ausgewiesener Betrag für Skonti, Rabatte
(brutto)</v>
      </c>
      <c r="G631" s="22" t="str">
        <f>$G$9</f>
        <v>MwSt.-
Satz</v>
      </c>
      <c r="H631" s="22" t="str">
        <f>$H$9</f>
        <v>MwSt</v>
      </c>
      <c r="I631" s="133" t="s">
        <v>61</v>
      </c>
      <c r="J631" s="22" t="str">
        <f>$J$9</f>
        <v>beantragte zuwendungsfähige 
Ausgaben netto vor Kostenschlüssel</v>
      </c>
      <c r="K631" s="24" t="str">
        <f>$K$9</f>
        <v>Kürzung</v>
      </c>
    </row>
    <row r="632" spans="1:11" s="217" customFormat="1" ht="18" x14ac:dyDescent="0.2">
      <c r="A632" s="118"/>
      <c r="B632" s="119"/>
      <c r="C632" s="118"/>
      <c r="D632" s="118"/>
      <c r="E632" s="118" t="str">
        <f>$E$10</f>
        <v>[EUR]</v>
      </c>
      <c r="F632" s="118" t="str">
        <f>$F$10</f>
        <v>[EUR]</v>
      </c>
      <c r="G632" s="118" t="str">
        <f>$G$10</f>
        <v>[%]</v>
      </c>
      <c r="H632" s="118" t="str">
        <f>$H$10</f>
        <v>[EUR]</v>
      </c>
      <c r="I632" s="118" t="str">
        <f>$I$10</f>
        <v>[EUR]</v>
      </c>
      <c r="J632" s="118" t="str">
        <f>$J$10</f>
        <v>[EUR]</v>
      </c>
      <c r="K632" s="120" t="str">
        <f>$K$10</f>
        <v>[J/N]</v>
      </c>
    </row>
    <row r="633" spans="1:11" s="95" customFormat="1" ht="20.25" customHeight="1" x14ac:dyDescent="0.25">
      <c r="A633" s="125" t="str">
        <f>$A$11</f>
        <v>(1)</v>
      </c>
      <c r="B633" s="126" t="str">
        <f>$B$11</f>
        <v>(2)</v>
      </c>
      <c r="C633" s="125" t="str">
        <f>$C$11</f>
        <v>(3)</v>
      </c>
      <c r="D633" s="24" t="str">
        <f>$D$11</f>
        <v>(4)</v>
      </c>
      <c r="E633" s="24" t="str">
        <f>$E$11</f>
        <v>(5)</v>
      </c>
      <c r="F633" s="24" t="str">
        <f>$F$11</f>
        <v>(6)</v>
      </c>
      <c r="G633" s="24" t="str">
        <f>$G$11</f>
        <v>(7)</v>
      </c>
      <c r="H633" s="24" t="str">
        <f>$H$11</f>
        <v>(8)</v>
      </c>
      <c r="I633" s="24" t="str">
        <f>$I$11</f>
        <v>(9)</v>
      </c>
      <c r="J633" s="127" t="str">
        <f>$J$11</f>
        <v>(10) = (5)-(6)-(8)-(9)</v>
      </c>
      <c r="K633" s="121" t="str">
        <f>$K$11</f>
        <v>(11)</v>
      </c>
    </row>
    <row r="634" spans="1:11" s="95" customFormat="1" ht="39" customHeight="1" x14ac:dyDescent="0.25">
      <c r="A634" s="258" t="s">
        <v>89</v>
      </c>
      <c r="B634" s="259"/>
      <c r="C634" s="259"/>
      <c r="D634" s="260"/>
      <c r="E634" s="165">
        <f>E619</f>
        <v>0</v>
      </c>
      <c r="F634" s="165">
        <f t="shared" ref="F634:J634" si="112">F619</f>
        <v>0</v>
      </c>
      <c r="G634" s="165">
        <f t="shared" si="112"/>
        <v>0</v>
      </c>
      <c r="H634" s="165">
        <f t="shared" si="112"/>
        <v>0</v>
      </c>
      <c r="I634" s="165">
        <f t="shared" si="112"/>
        <v>0</v>
      </c>
      <c r="J634" s="165">
        <f t="shared" si="112"/>
        <v>0</v>
      </c>
      <c r="K634" s="114"/>
    </row>
    <row r="635" spans="1:11" s="33" customFormat="1" ht="39.950000000000003" customHeight="1" x14ac:dyDescent="0.25">
      <c r="A635" s="53"/>
      <c r="B635" s="134"/>
      <c r="C635" s="206"/>
      <c r="D635" s="134"/>
      <c r="E635" s="166"/>
      <c r="F635" s="166"/>
      <c r="G635" s="184"/>
      <c r="H635" s="194" t="str">
        <f>IF(G635="","",(E635-F635)-(E635-F635)/(1+G635/100))</f>
        <v/>
      </c>
      <c r="I635" s="166"/>
      <c r="J635" s="170" t="str">
        <f>IF(E635="","",(E635-F635-H635-I635))</f>
        <v/>
      </c>
      <c r="K635" s="210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 t="shared" ref="H636:H642" si="113">IF(G636="","",(E636-F636)-(E636-F636)/(1+G636/100))</f>
        <v/>
      </c>
      <c r="I636" s="166"/>
      <c r="J636" s="170" t="str">
        <f t="shared" ref="J636:J642" si="114">IF(E636="","",(E636-F636-H636-I636))</f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si="113"/>
        <v/>
      </c>
      <c r="I637" s="166"/>
      <c r="J637" s="170" t="str">
        <f t="shared" si="114"/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13"/>
        <v/>
      </c>
      <c r="I638" s="166"/>
      <c r="J638" s="170" t="str">
        <f t="shared" si="114"/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13"/>
        <v/>
      </c>
      <c r="I639" s="166"/>
      <c r="J639" s="170" t="str">
        <f t="shared" si="114"/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13"/>
        <v/>
      </c>
      <c r="I640" s="166"/>
      <c r="J640" s="170" t="str">
        <f t="shared" si="114"/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13"/>
        <v/>
      </c>
      <c r="I641" s="166"/>
      <c r="J641" s="170" t="str">
        <f t="shared" si="114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13"/>
        <v/>
      </c>
      <c r="I642" s="166"/>
      <c r="J642" s="170" t="str">
        <f t="shared" si="114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/>
      <c r="I643" s="166"/>
      <c r="J643" s="170"/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ref="H644:H654" si="115">IF(G644="","",(E644-F644)-(E644-F644)/(1+G644/100))</f>
        <v/>
      </c>
      <c r="I644" s="166"/>
      <c r="J644" s="170" t="str">
        <f t="shared" ref="J644:J654" si="116">IF(E644="","",(E644-F644-H644-I644))</f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15"/>
        <v/>
      </c>
      <c r="I645" s="166"/>
      <c r="J645" s="170" t="str">
        <f t="shared" si="116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15"/>
        <v/>
      </c>
      <c r="I646" s="166"/>
      <c r="J646" s="170" t="str">
        <f t="shared" si="116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si="115"/>
        <v/>
      </c>
      <c r="I647" s="166"/>
      <c r="J647" s="170" t="str">
        <f t="shared" si="116"/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15"/>
        <v/>
      </c>
      <c r="I648" s="166"/>
      <c r="J648" s="170" t="str">
        <f t="shared" si="116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15"/>
        <v/>
      </c>
      <c r="I649" s="166"/>
      <c r="J649" s="170" t="str">
        <f t="shared" si="116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si="115"/>
        <v/>
      </c>
      <c r="I650" s="166"/>
      <c r="J650" s="170" t="str">
        <f t="shared" si="116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15"/>
        <v/>
      </c>
      <c r="I651" s="166"/>
      <c r="J651" s="170" t="str">
        <f t="shared" si="116"/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si="115"/>
        <v/>
      </c>
      <c r="I652" s="166"/>
      <c r="J652" s="170" t="str">
        <f t="shared" si="116"/>
        <v/>
      </c>
      <c r="K652" s="210"/>
    </row>
    <row r="653" spans="1:11" s="33" customFormat="1" ht="39.950000000000003" customHeight="1" x14ac:dyDescent="0.25">
      <c r="A653" s="53"/>
      <c r="B653" s="134"/>
      <c r="C653" s="206"/>
      <c r="D653" s="134"/>
      <c r="E653" s="166"/>
      <c r="F653" s="166"/>
      <c r="G653" s="184"/>
      <c r="H653" s="194" t="str">
        <f t="shared" si="115"/>
        <v/>
      </c>
      <c r="I653" s="166"/>
      <c r="J653" s="170" t="str">
        <f t="shared" si="116"/>
        <v/>
      </c>
      <c r="K653" s="210"/>
    </row>
    <row r="654" spans="1:11" s="33" customFormat="1" ht="39.950000000000003" customHeight="1" thickBot="1" x14ac:dyDescent="0.3">
      <c r="A654" s="140"/>
      <c r="B654" s="141"/>
      <c r="C654" s="207"/>
      <c r="D654" s="141"/>
      <c r="E654" s="167"/>
      <c r="F654" s="167"/>
      <c r="G654" s="185"/>
      <c r="H654" s="195" t="str">
        <f t="shared" si="115"/>
        <v/>
      </c>
      <c r="I654" s="167"/>
      <c r="J654" s="171" t="str">
        <f t="shared" si="116"/>
        <v/>
      </c>
      <c r="K654" s="211"/>
    </row>
    <row r="655" spans="1:11" s="33" customFormat="1" ht="42.75" customHeight="1" thickTop="1" thickBot="1" x14ac:dyDescent="0.3">
      <c r="B655" s="156"/>
      <c r="C655" s="156"/>
      <c r="D655" s="155" t="s">
        <v>68</v>
      </c>
      <c r="E655" s="169">
        <f>SUM(E634:E654)</f>
        <v>0</v>
      </c>
      <c r="F655" s="168">
        <f t="shared" ref="F655" si="117">SUM(F634:F654)</f>
        <v>0</v>
      </c>
      <c r="G655" s="144"/>
      <c r="H655" s="168">
        <f t="shared" ref="H655:I655" si="118">SUM(H634:H654)</f>
        <v>0</v>
      </c>
      <c r="I655" s="177">
        <f t="shared" si="118"/>
        <v>0</v>
      </c>
      <c r="J655" s="174">
        <f>SUM(J634:J654)</f>
        <v>0</v>
      </c>
      <c r="K655" s="145"/>
    </row>
    <row r="656" spans="1:11" s="33" customFormat="1" ht="42.75" customHeight="1" thickBot="1" x14ac:dyDescent="0.3">
      <c r="B656" s="156"/>
      <c r="C656" s="156"/>
      <c r="D656" s="261" t="s">
        <v>46</v>
      </c>
      <c r="E656" s="262"/>
      <c r="F656" s="262"/>
      <c r="G656" s="262"/>
      <c r="H656" s="262"/>
      <c r="I656" s="262"/>
      <c r="J656" s="147" t="str">
        <f>$J$33</f>
        <v>100%</v>
      </c>
      <c r="K656" s="148"/>
    </row>
    <row r="657" spans="1:11" s="33" customFormat="1" ht="60.75" customHeight="1" thickBot="1" x14ac:dyDescent="0.3">
      <c r="B657" s="156"/>
      <c r="C657" s="156"/>
      <c r="D657" s="263" t="s">
        <v>95</v>
      </c>
      <c r="E657" s="264"/>
      <c r="F657" s="264"/>
      <c r="G657" s="264"/>
      <c r="H657" s="264"/>
      <c r="I657" s="265"/>
      <c r="J657" s="179">
        <f>J655*J656</f>
        <v>0</v>
      </c>
      <c r="K657" s="146"/>
    </row>
    <row r="659" spans="1:11" s="33" customFormat="1" ht="20.25" customHeight="1" thickBot="1" x14ac:dyDescent="0.25">
      <c r="A659" s="39" t="s">
        <v>21</v>
      </c>
      <c r="B659" s="37"/>
      <c r="C659" s="37"/>
      <c r="D659" s="136"/>
      <c r="E659" s="136"/>
      <c r="F659" s="136"/>
      <c r="G659" s="136"/>
      <c r="H659" s="136"/>
      <c r="I659" s="136"/>
      <c r="J659" s="227" t="s">
        <v>115</v>
      </c>
      <c r="K659" s="228">
        <f>K1</f>
        <v>1</v>
      </c>
    </row>
    <row r="660" spans="1:11" s="217" customFormat="1" ht="42" customHeight="1" thickBot="1" x14ac:dyDescent="0.25">
      <c r="A660" s="216" t="str">
        <f>$A$4</f>
        <v>Teilvorhaben 1:</v>
      </c>
      <c r="B660" s="40"/>
      <c r="C660" s="253">
        <f>$C$4</f>
        <v>0</v>
      </c>
      <c r="D660" s="254"/>
      <c r="E660" s="254"/>
      <c r="F660" s="254"/>
      <c r="G660" s="254"/>
      <c r="H660" s="254"/>
      <c r="I660" s="254"/>
      <c r="J660" s="254"/>
      <c r="K660" s="255"/>
    </row>
    <row r="661" spans="1:11" s="217" customFormat="1" ht="35.1" customHeight="1" x14ac:dyDescent="0.3">
      <c r="A661" s="82"/>
      <c r="B661" s="6"/>
      <c r="C661" s="82" t="s">
        <v>27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25">
      <c r="A663" s="100" t="s">
        <v>0</v>
      </c>
      <c r="B663" s="43"/>
      <c r="C663" s="4">
        <f>Start!$C$12</f>
        <v>0</v>
      </c>
      <c r="E663" s="18" t="s">
        <v>53</v>
      </c>
      <c r="F663" s="256">
        <f>Start!$C$22</f>
        <v>0</v>
      </c>
      <c r="G663" s="257"/>
      <c r="H663" s="115"/>
      <c r="I663" s="44"/>
      <c r="J663" s="44"/>
      <c r="K663" s="45"/>
    </row>
    <row r="664" spans="1:11" s="217" customFormat="1" x14ac:dyDescent="0.2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">
      <c r="A665" s="22" t="str">
        <f>$A$9</f>
        <v>Beleg-Nr.</v>
      </c>
      <c r="B665" s="23" t="str">
        <f>$B$9</f>
        <v>Zahlungsdatum</v>
      </c>
      <c r="C665" s="22" t="str">
        <f>$C$9</f>
        <v>Rechnungssteller</v>
      </c>
      <c r="D665" s="22" t="str">
        <f>$D$9</f>
        <v>Rechnungsdatum</v>
      </c>
      <c r="E665" s="22" t="str">
        <f>$E$9</f>
        <v>bezahlter Rechnungsbetrag
(brutto)</v>
      </c>
      <c r="F665" s="22" t="str">
        <f>$F$9</f>
        <v>in Rechnung nicht genutzter ausgewiesener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61</v>
      </c>
      <c r="J665" s="22" t="str">
        <f>$J$9</f>
        <v>beantragte zuwendungsfähige 
Ausgaben netto vor Kostenschlüssel</v>
      </c>
      <c r="K665" s="24" t="str">
        <f>$K$9</f>
        <v>Kürzung</v>
      </c>
    </row>
    <row r="666" spans="1:11" s="217" customFormat="1" ht="18" x14ac:dyDescent="0.2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120" t="str">
        <f>$K$10</f>
        <v>[J/N]</v>
      </c>
    </row>
    <row r="667" spans="1:11" s="95" customFormat="1" ht="20.25" customHeight="1" x14ac:dyDescent="0.25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25">
      <c r="A668" s="258" t="s">
        <v>90</v>
      </c>
      <c r="B668" s="259"/>
      <c r="C668" s="259"/>
      <c r="D668" s="260"/>
      <c r="E668" s="165">
        <f>E655</f>
        <v>0</v>
      </c>
      <c r="F668" s="165">
        <f t="shared" ref="F668:J668" si="119">F655</f>
        <v>0</v>
      </c>
      <c r="G668" s="165">
        <f t="shared" si="119"/>
        <v>0</v>
      </c>
      <c r="H668" s="165">
        <f t="shared" si="119"/>
        <v>0</v>
      </c>
      <c r="I668" s="165">
        <f t="shared" si="119"/>
        <v>0</v>
      </c>
      <c r="J668" s="165">
        <f t="shared" si="119"/>
        <v>0</v>
      </c>
      <c r="K668" s="114"/>
    </row>
    <row r="669" spans="1:11" s="33" customFormat="1" ht="39.950000000000003" customHeight="1" x14ac:dyDescent="0.25">
      <c r="A669" s="53"/>
      <c r="B669" s="134"/>
      <c r="C669" s="206"/>
      <c r="D669" s="134"/>
      <c r="E669" s="166"/>
      <c r="F669" s="166"/>
      <c r="G669" s="184"/>
      <c r="H669" s="194" t="str">
        <f>IF(G669="","",(E669-F669)-(E669-F669)/(1+G669/100))</f>
        <v/>
      </c>
      <c r="I669" s="166"/>
      <c r="J669" s="170" t="str">
        <f>IF(E669="","",(E669-F669-H669-I669))</f>
        <v/>
      </c>
      <c r="K669" s="210"/>
    </row>
    <row r="670" spans="1:11" s="33" customFormat="1" ht="39.950000000000003" customHeight="1" x14ac:dyDescent="0.25">
      <c r="A670" s="53"/>
      <c r="B670" s="134"/>
      <c r="C670" s="206"/>
      <c r="D670" s="134"/>
      <c r="E670" s="166"/>
      <c r="F670" s="166"/>
      <c r="G670" s="184"/>
      <c r="H670" s="194" t="str">
        <f t="shared" ref="H670:H676" si="120">IF(G670="","",(E670-F670)-(E670-F670)/(1+G670/100))</f>
        <v/>
      </c>
      <c r="I670" s="166"/>
      <c r="J670" s="170" t="str">
        <f t="shared" ref="J670:J676" si="121">IF(E670="","",(E670-F670-H670-I670))</f>
        <v/>
      </c>
      <c r="K670" s="210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 t="shared" si="120"/>
        <v/>
      </c>
      <c r="I671" s="166"/>
      <c r="J671" s="170" t="str">
        <f t="shared" si="121"/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si="120"/>
        <v/>
      </c>
      <c r="I672" s="166"/>
      <c r="J672" s="170" t="str">
        <f t="shared" si="121"/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20"/>
        <v/>
      </c>
      <c r="I673" s="166"/>
      <c r="J673" s="170" t="str">
        <f t="shared" si="121"/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20"/>
        <v/>
      </c>
      <c r="I674" s="166"/>
      <c r="J674" s="170" t="str">
        <f t="shared" si="121"/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20"/>
        <v/>
      </c>
      <c r="I675" s="166"/>
      <c r="J675" s="170" t="str">
        <f t="shared" si="121"/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20"/>
        <v/>
      </c>
      <c r="I676" s="166"/>
      <c r="J676" s="170" t="str">
        <f t="shared" si="121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/>
      <c r="I677" s="166"/>
      <c r="J677" s="170"/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ref="H678:H688" si="122">IF(G678="","",(E678-F678)-(E678-F678)/(1+G678/100))</f>
        <v/>
      </c>
      <c r="I678" s="166"/>
      <c r="J678" s="170" t="str">
        <f t="shared" ref="J678:J688" si="123">IF(E678="","",(E678-F678-H678-I678))</f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22"/>
        <v/>
      </c>
      <c r="I679" s="166"/>
      <c r="J679" s="170" t="str">
        <f t="shared" si="123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22"/>
        <v/>
      </c>
      <c r="I680" s="166"/>
      <c r="J680" s="170" t="str">
        <f t="shared" si="123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si="122"/>
        <v/>
      </c>
      <c r="I681" s="166"/>
      <c r="J681" s="170" t="str">
        <f t="shared" si="123"/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22"/>
        <v/>
      </c>
      <c r="I682" s="166"/>
      <c r="J682" s="170" t="str">
        <f t="shared" si="123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22"/>
        <v/>
      </c>
      <c r="I683" s="166"/>
      <c r="J683" s="170" t="str">
        <f t="shared" si="123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22"/>
        <v/>
      </c>
      <c r="I684" s="166"/>
      <c r="J684" s="170" t="str">
        <f t="shared" si="123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si="122"/>
        <v/>
      </c>
      <c r="I685" s="166"/>
      <c r="J685" s="170" t="str">
        <f t="shared" si="123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22"/>
        <v/>
      </c>
      <c r="I686" s="166"/>
      <c r="J686" s="170" t="str">
        <f t="shared" si="123"/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si="122"/>
        <v/>
      </c>
      <c r="I687" s="166"/>
      <c r="J687" s="170" t="str">
        <f t="shared" si="123"/>
        <v/>
      </c>
      <c r="K687" s="210"/>
    </row>
    <row r="688" spans="1:11" s="33" customFormat="1" ht="39.950000000000003" customHeight="1" thickBot="1" x14ac:dyDescent="0.3">
      <c r="A688" s="140"/>
      <c r="B688" s="141"/>
      <c r="C688" s="207"/>
      <c r="D688" s="141"/>
      <c r="E688" s="167"/>
      <c r="F688" s="167"/>
      <c r="G688" s="185"/>
      <c r="H688" s="195" t="str">
        <f t="shared" si="122"/>
        <v/>
      </c>
      <c r="I688" s="167"/>
      <c r="J688" s="171" t="str">
        <f t="shared" si="123"/>
        <v/>
      </c>
      <c r="K688" s="211"/>
    </row>
    <row r="689" spans="2:11" s="33" customFormat="1" ht="42.75" customHeight="1" thickTop="1" thickBot="1" x14ac:dyDescent="0.3">
      <c r="B689" s="156"/>
      <c r="C689" s="156"/>
      <c r="D689" s="155" t="s">
        <v>68</v>
      </c>
      <c r="E689" s="169">
        <f>SUM(E668:E688)</f>
        <v>0</v>
      </c>
      <c r="F689" s="168">
        <f t="shared" ref="F689" si="124">SUM(F668:F688)</f>
        <v>0</v>
      </c>
      <c r="G689" s="144"/>
      <c r="H689" s="168">
        <f t="shared" ref="H689:I689" si="125">SUM(H668:H688)</f>
        <v>0</v>
      </c>
      <c r="I689" s="177">
        <f t="shared" si="125"/>
        <v>0</v>
      </c>
      <c r="J689" s="174">
        <f>SUM(J668:J688)</f>
        <v>0</v>
      </c>
      <c r="K689" s="145"/>
    </row>
    <row r="690" spans="2:11" s="33" customFormat="1" ht="42.75" customHeight="1" thickBot="1" x14ac:dyDescent="0.3">
      <c r="B690" s="156"/>
      <c r="C690" s="156"/>
      <c r="D690" s="261" t="s">
        <v>46</v>
      </c>
      <c r="E690" s="262"/>
      <c r="F690" s="262"/>
      <c r="G690" s="262"/>
      <c r="H690" s="262"/>
      <c r="I690" s="262"/>
      <c r="J690" s="147" t="str">
        <f>$J$33</f>
        <v>100%</v>
      </c>
      <c r="K690" s="148"/>
    </row>
    <row r="691" spans="2:11" s="33" customFormat="1" ht="60.75" customHeight="1" thickBot="1" x14ac:dyDescent="0.3">
      <c r="B691" s="156"/>
      <c r="C691" s="156"/>
      <c r="D691" s="263" t="s">
        <v>95</v>
      </c>
      <c r="E691" s="264"/>
      <c r="F691" s="264"/>
      <c r="G691" s="264"/>
      <c r="H691" s="264"/>
      <c r="I691" s="265"/>
      <c r="J691" s="179">
        <f>J689*J690</f>
        <v>0</v>
      </c>
      <c r="K691" s="146"/>
    </row>
  </sheetData>
  <sheetProtection password="85A8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5:K654 K669:K688" name="Bereich1"/>
  </protectedRanges>
  <mergeCells count="104">
    <mergeCell ref="D130:I130"/>
    <mergeCell ref="D131:I131"/>
    <mergeCell ref="D33:I33"/>
    <mergeCell ref="D34:I34"/>
    <mergeCell ref="A108:D108"/>
    <mergeCell ref="A36:B36"/>
    <mergeCell ref="F2:K2"/>
    <mergeCell ref="F70:G70"/>
    <mergeCell ref="F103:G103"/>
    <mergeCell ref="C36:J36"/>
    <mergeCell ref="F39:G39"/>
    <mergeCell ref="D97:I97"/>
    <mergeCell ref="C100:K100"/>
    <mergeCell ref="D64:I64"/>
    <mergeCell ref="D98:I98"/>
    <mergeCell ref="D65:I65"/>
    <mergeCell ref="C67:J67"/>
    <mergeCell ref="A44:D44"/>
    <mergeCell ref="A75:D75"/>
    <mergeCell ref="H6:J6"/>
    <mergeCell ref="H7:J7"/>
    <mergeCell ref="A4:B4"/>
    <mergeCell ref="C4:J4"/>
    <mergeCell ref="F7:G7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660:K660"/>
    <mergeCell ref="F663:G663"/>
    <mergeCell ref="A668:D668"/>
    <mergeCell ref="D690:I690"/>
    <mergeCell ref="D691:I691"/>
    <mergeCell ref="C626:K626"/>
    <mergeCell ref="F629:G629"/>
    <mergeCell ref="A634:D634"/>
    <mergeCell ref="D656:I656"/>
    <mergeCell ref="D657:I657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5:B654 D635:D654 B669:B688 D669:D688" xr:uid="{00000000-0002-0000-0100-000000000000}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3" manualBreakCount="3">
    <brk id="34" max="16383" man="1"/>
    <brk id="65" max="16383" man="1"/>
    <brk id="98" max="16383" man="1"/>
  </rowBreaks>
  <ignoredErrors>
    <ignoredError sqref="A11:C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93"/>
  <sheetViews>
    <sheetView showGridLines="0" showRuler="0" view="pageLayout" topLeftCell="A4" zoomScale="45" zoomScaleNormal="50" zoomScalePageLayoutView="45" workbookViewId="0">
      <selection activeCell="I17" sqref="I17"/>
    </sheetView>
  </sheetViews>
  <sheetFormatPr baseColWidth="10" defaultColWidth="0" defaultRowHeight="14.25" x14ac:dyDescent="0.2"/>
  <cols>
    <col min="1" max="1" width="10.7109375" style="113" customWidth="1"/>
    <col min="2" max="2" width="25" style="6" customWidth="1"/>
    <col min="3" max="3" width="96.42578125" style="113" customWidth="1"/>
    <col min="4" max="4" width="25" style="113" customWidth="1"/>
    <col min="5" max="6" width="30" style="113" customWidth="1"/>
    <col min="7" max="7" width="15.85546875" style="113" customWidth="1"/>
    <col min="8" max="9" width="30" style="113" customWidth="1"/>
    <col min="10" max="10" width="31.28515625" style="113" customWidth="1"/>
    <col min="11" max="11" width="19.42578125" style="113" customWidth="1"/>
    <col min="12" max="16382" width="11.42578125" style="113" customWidth="1"/>
    <col min="16383" max="16383" width="36" style="113" customWidth="1"/>
    <col min="16384" max="16384" width="60.5703125" style="113" customWidth="1"/>
  </cols>
  <sheetData>
    <row r="1" spans="1:11" ht="30" x14ac:dyDescent="0.4">
      <c r="A1" s="5" t="s">
        <v>19</v>
      </c>
      <c r="J1" s="227" t="s">
        <v>96</v>
      </c>
      <c r="K1" s="226">
        <f>IF(J669&lt;&gt;J688,20,IF(J634&lt;&gt;J653,19,IF(J599&lt;&gt;J618,18,IF(J564&lt;&gt;J583,17,IF(J529&lt;&gt;J548,16,IF(J494&lt;&gt;J513,15,IF(J459&lt;&gt;J478,14,IF(J424&lt;&gt;J443,13,IF(J389&lt;&gt;J408,12,IF(J354&lt;&gt;J373,11,IF(J319&lt;&gt;J338,10,IF(J284&lt;&gt;J303,9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4">
      <c r="A2" s="7" t="s">
        <v>55</v>
      </c>
      <c r="E2" s="94">
        <f>Start!$G$5</f>
        <v>0</v>
      </c>
      <c r="F2" s="267">
        <f>Start!$C$25</f>
        <v>0</v>
      </c>
      <c r="G2" s="267"/>
      <c r="H2" s="267"/>
      <c r="I2" s="267"/>
      <c r="J2" s="267"/>
      <c r="K2" s="26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71" t="s">
        <v>30</v>
      </c>
      <c r="B4" s="271"/>
      <c r="C4" s="272"/>
      <c r="D4" s="273"/>
      <c r="E4" s="273"/>
      <c r="F4" s="273"/>
      <c r="G4" s="273"/>
      <c r="H4" s="273"/>
      <c r="I4" s="273"/>
      <c r="J4" s="274"/>
      <c r="K4" s="12"/>
    </row>
    <row r="5" spans="1:11" ht="35.1" customHeight="1" thickBot="1" x14ac:dyDescent="0.35">
      <c r="B5" s="11"/>
      <c r="C5" s="107" t="s">
        <v>27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68" t="s">
        <v>42</v>
      </c>
      <c r="I6" s="268"/>
      <c r="J6" s="269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54</v>
      </c>
      <c r="F7" s="256">
        <f>Start!$C$22</f>
        <v>0</v>
      </c>
      <c r="G7" s="257"/>
      <c r="H7" s="270" t="s">
        <v>46</v>
      </c>
      <c r="I7" s="268"/>
      <c r="J7" s="269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25">
      <c r="A9" s="22" t="s">
        <v>66</v>
      </c>
      <c r="B9" s="23" t="s">
        <v>23</v>
      </c>
      <c r="C9" s="22" t="s">
        <v>1</v>
      </c>
      <c r="D9" s="22" t="s">
        <v>22</v>
      </c>
      <c r="E9" s="22" t="s">
        <v>2</v>
      </c>
      <c r="F9" s="22" t="s">
        <v>48</v>
      </c>
      <c r="G9" s="22" t="s">
        <v>49</v>
      </c>
      <c r="H9" s="22" t="s">
        <v>44</v>
      </c>
      <c r="I9" s="133" t="s">
        <v>61</v>
      </c>
      <c r="J9" s="22" t="s">
        <v>38</v>
      </c>
      <c r="K9" s="24" t="s">
        <v>40</v>
      </c>
    </row>
    <row r="10" spans="1:11" s="31" customFormat="1" ht="18" x14ac:dyDescent="0.25">
      <c r="A10" s="26"/>
      <c r="B10" s="27"/>
      <c r="C10" s="28"/>
      <c r="D10" s="28"/>
      <c r="E10" s="29" t="s">
        <v>50</v>
      </c>
      <c r="F10" s="29" t="s">
        <v>50</v>
      </c>
      <c r="G10" s="29" t="s">
        <v>43</v>
      </c>
      <c r="H10" s="29" t="s">
        <v>50</v>
      </c>
      <c r="I10" s="29" t="s">
        <v>50</v>
      </c>
      <c r="J10" s="29" t="s">
        <v>50</v>
      </c>
      <c r="K10" s="30" t="s">
        <v>41</v>
      </c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37</v>
      </c>
      <c r="J11" s="124" t="s">
        <v>52</v>
      </c>
      <c r="K11" s="114" t="s">
        <v>51</v>
      </c>
    </row>
    <row r="12" spans="1:11" s="33" customFormat="1" ht="39.950000000000003" customHeight="1" x14ac:dyDescent="0.25">
      <c r="A12" s="53"/>
      <c r="B12" s="134"/>
      <c r="C12" s="206"/>
      <c r="D12" s="134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4" t="str">
        <f>IF(G13="","",(E13-F13)-(E13-F13)/(1+G13/100))</f>
        <v/>
      </c>
      <c r="I13" s="166"/>
      <c r="J13" s="170" t="str">
        <f>IF(E13="","",(E13-F13-H13-I13))</f>
        <v/>
      </c>
      <c r="K13" s="210"/>
    </row>
    <row r="14" spans="1:11" s="33" customFormat="1" ht="39.950000000000003" customHeight="1" x14ac:dyDescent="0.25">
      <c r="A14" s="53"/>
      <c r="B14" s="134"/>
      <c r="C14" s="206"/>
      <c r="D14" s="134"/>
      <c r="E14" s="166"/>
      <c r="F14" s="166"/>
      <c r="G14" s="184"/>
      <c r="H14" s="194" t="str">
        <f t="shared" ref="H14:H17" si="0">IF(G14="","",(E14-F14)-(E14-F14)/(1+G14/100))</f>
        <v/>
      </c>
      <c r="I14" s="166"/>
      <c r="J14" s="170" t="str">
        <f t="shared" ref="J14:J20" si="1">IF(E14="","",(E14-F14-H14-I14))</f>
        <v/>
      </c>
      <c r="K14" s="210"/>
    </row>
    <row r="15" spans="1:11" s="33" customFormat="1" ht="39.950000000000003" customHeight="1" x14ac:dyDescent="0.25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50000000000003" customHeight="1" x14ac:dyDescent="0.25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50000000000003" customHeight="1" x14ac:dyDescent="0.25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50000000000003" customHeight="1" x14ac:dyDescent="0.25">
      <c r="A18" s="53"/>
      <c r="B18" s="3"/>
      <c r="C18" s="206"/>
      <c r="D18" s="134"/>
      <c r="E18" s="166"/>
      <c r="F18" s="166"/>
      <c r="G18" s="184"/>
      <c r="H18" s="194" t="str">
        <f t="shared" ref="H18:H31" si="2">IF(G18="","",(E18-F18)-(E18-F18)/(1+G18/100))</f>
        <v/>
      </c>
      <c r="I18" s="166"/>
      <c r="J18" s="170" t="str">
        <f t="shared" si="1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134"/>
      <c r="E19" s="166"/>
      <c r="F19" s="166"/>
      <c r="G19" s="184"/>
      <c r="H19" s="194" t="str">
        <f t="shared" si="2"/>
        <v/>
      </c>
      <c r="I19" s="166"/>
      <c r="J19" s="170" t="str">
        <f t="shared" si="1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134"/>
      <c r="E20" s="166"/>
      <c r="F20" s="166"/>
      <c r="G20" s="184"/>
      <c r="H20" s="194" t="str">
        <f t="shared" si="2"/>
        <v/>
      </c>
      <c r="I20" s="166"/>
      <c r="J20" s="170" t="str">
        <f t="shared" si="1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134"/>
      <c r="E21" s="166"/>
      <c r="F21" s="166"/>
      <c r="G21" s="184"/>
      <c r="H21" s="194" t="str">
        <f t="shared" si="2"/>
        <v/>
      </c>
      <c r="I21" s="166"/>
      <c r="J21" s="170" t="str">
        <f t="shared" ref="J21:J31" si="3">IF(E21="","",(E21-F21-H21-I21))</f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134"/>
      <c r="E22" s="166"/>
      <c r="F22" s="166"/>
      <c r="G22" s="184"/>
      <c r="H22" s="194" t="str">
        <f t="shared" si="2"/>
        <v/>
      </c>
      <c r="I22" s="166"/>
      <c r="J22" s="170" t="str">
        <f t="shared" si="3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134"/>
      <c r="E23" s="166"/>
      <c r="F23" s="166"/>
      <c r="G23" s="184"/>
      <c r="H23" s="194" t="str">
        <f t="shared" si="2"/>
        <v/>
      </c>
      <c r="I23" s="166"/>
      <c r="J23" s="170" t="str">
        <f t="shared" si="3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134"/>
      <c r="E24" s="166"/>
      <c r="F24" s="166"/>
      <c r="G24" s="184"/>
      <c r="H24" s="194" t="str">
        <f t="shared" si="2"/>
        <v/>
      </c>
      <c r="I24" s="166"/>
      <c r="J24" s="170" t="str">
        <f t="shared" si="3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134"/>
      <c r="E25" s="166"/>
      <c r="F25" s="166"/>
      <c r="G25" s="184"/>
      <c r="H25" s="194" t="str">
        <f t="shared" si="2"/>
        <v/>
      </c>
      <c r="I25" s="166"/>
      <c r="J25" s="170" t="str">
        <f t="shared" si="3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134"/>
      <c r="E26" s="166"/>
      <c r="F26" s="166"/>
      <c r="G26" s="184"/>
      <c r="H26" s="194" t="str">
        <f t="shared" si="2"/>
        <v/>
      </c>
      <c r="I26" s="166"/>
      <c r="J26" s="170" t="str">
        <f t="shared" si="3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134"/>
      <c r="E27" s="166"/>
      <c r="F27" s="166"/>
      <c r="G27" s="184"/>
      <c r="H27" s="194" t="str">
        <f t="shared" si="2"/>
        <v/>
      </c>
      <c r="I27" s="166"/>
      <c r="J27" s="170" t="str">
        <f t="shared" si="3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134"/>
      <c r="E28" s="166"/>
      <c r="F28" s="166"/>
      <c r="G28" s="184"/>
      <c r="H28" s="194" t="str">
        <f t="shared" si="2"/>
        <v/>
      </c>
      <c r="I28" s="166"/>
      <c r="J28" s="170" t="str">
        <f t="shared" si="3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134"/>
      <c r="E29" s="166"/>
      <c r="F29" s="166"/>
      <c r="G29" s="184"/>
      <c r="H29" s="194" t="str">
        <f t="shared" si="2"/>
        <v/>
      </c>
      <c r="I29" s="166"/>
      <c r="J29" s="170" t="str">
        <f t="shared" si="3"/>
        <v/>
      </c>
      <c r="K29" s="210"/>
    </row>
    <row r="30" spans="1:11" s="33" customFormat="1" ht="42" customHeight="1" x14ac:dyDescent="0.25">
      <c r="A30" s="53"/>
      <c r="B30" s="3"/>
      <c r="C30" s="206"/>
      <c r="D30" s="134"/>
      <c r="E30" s="166"/>
      <c r="F30" s="166"/>
      <c r="G30" s="184"/>
      <c r="H30" s="194" t="str">
        <f t="shared" si="2"/>
        <v/>
      </c>
      <c r="I30" s="166"/>
      <c r="J30" s="170" t="str">
        <f t="shared" si="3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2"/>
        <v/>
      </c>
      <c r="I31" s="167"/>
      <c r="J31" s="171" t="str">
        <f t="shared" si="3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68</v>
      </c>
      <c r="E32" s="175">
        <f>SUM(E12:E31)</f>
        <v>0</v>
      </c>
      <c r="F32" s="168">
        <f t="shared" ref="F32:I32" si="4">SUM(F12:F31)</f>
        <v>0</v>
      </c>
      <c r="G32" s="144"/>
      <c r="H32" s="168">
        <f t="shared" si="4"/>
        <v>0</v>
      </c>
      <c r="I32" s="168">
        <f t="shared" si="4"/>
        <v>0</v>
      </c>
      <c r="J32" s="172">
        <f>SUM(J12:J31)</f>
        <v>0</v>
      </c>
      <c r="K32" s="149"/>
    </row>
    <row r="33" spans="1:11" ht="42" customHeight="1" thickBot="1" x14ac:dyDescent="0.3">
      <c r="B33" s="142"/>
      <c r="C33" s="142"/>
      <c r="D33" s="261" t="s">
        <v>46</v>
      </c>
      <c r="E33" s="262"/>
      <c r="F33" s="262"/>
      <c r="G33" s="262"/>
      <c r="H33" s="262"/>
      <c r="I33" s="262"/>
      <c r="J33" s="147" t="str">
        <f>IF($K$7=0,"100%",$K$7)</f>
        <v>100%</v>
      </c>
      <c r="K33" s="148"/>
    </row>
    <row r="34" spans="1:11" ht="60.75" customHeight="1" thickBot="1" x14ac:dyDescent="0.3">
      <c r="B34" s="142"/>
      <c r="C34" s="142"/>
      <c r="D34" s="263" t="s">
        <v>70</v>
      </c>
      <c r="E34" s="262"/>
      <c r="F34" s="262"/>
      <c r="G34" s="262"/>
      <c r="H34" s="262"/>
      <c r="I34" s="275"/>
      <c r="J34" s="178">
        <f>J32*J33</f>
        <v>0</v>
      </c>
      <c r="K34" s="151"/>
    </row>
    <row r="35" spans="1:11" s="37" customFormat="1" ht="27" customHeight="1" thickBot="1" x14ac:dyDescent="0.25">
      <c r="A35" s="39" t="s">
        <v>21</v>
      </c>
      <c r="C35" s="93"/>
      <c r="D35" s="93"/>
      <c r="E35" s="93"/>
      <c r="F35" s="93"/>
      <c r="G35" s="93"/>
      <c r="H35" s="93"/>
      <c r="I35" s="93"/>
      <c r="J35" s="227" t="s">
        <v>97</v>
      </c>
      <c r="K35" s="228">
        <f>K1</f>
        <v>1</v>
      </c>
    </row>
    <row r="36" spans="1:11" ht="42" customHeight="1" thickBot="1" x14ac:dyDescent="0.3">
      <c r="A36" s="266" t="str">
        <f>$A$4</f>
        <v>Teilvorhaben 2:</v>
      </c>
      <c r="B36" s="266"/>
      <c r="C36" s="253">
        <f>$C$4</f>
        <v>0</v>
      </c>
      <c r="D36" s="254"/>
      <c r="E36" s="254"/>
      <c r="F36" s="254"/>
      <c r="G36" s="254"/>
      <c r="H36" s="254"/>
      <c r="I36" s="254"/>
      <c r="J36" s="255"/>
      <c r="K36" s="41"/>
    </row>
    <row r="37" spans="1:11" ht="35.1" customHeight="1" x14ac:dyDescent="0.3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54</v>
      </c>
      <c r="F39" s="256">
        <f>Start!$C$22</f>
        <v>0</v>
      </c>
      <c r="G39" s="257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25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61</v>
      </c>
      <c r="J41" s="22" t="str">
        <f>$J$9</f>
        <v>beantragte zuwendungsfähige 
Ausgaben netto vor Kostenschlüssel</v>
      </c>
      <c r="K41" s="24" t="str">
        <f>$K$9</f>
        <v>Kürzung</v>
      </c>
    </row>
    <row r="42" spans="1:11" s="31" customFormat="1" ht="18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58" t="s">
        <v>62</v>
      </c>
      <c r="B44" s="259"/>
      <c r="C44" s="259"/>
      <c r="D44" s="260"/>
      <c r="E44" s="165">
        <f>E32</f>
        <v>0</v>
      </c>
      <c r="F44" s="165">
        <f t="shared" ref="F44:I44" si="5">F32</f>
        <v>0</v>
      </c>
      <c r="G44" s="137"/>
      <c r="H44" s="165">
        <f t="shared" si="5"/>
        <v>0</v>
      </c>
      <c r="I44" s="165">
        <f t="shared" si="5"/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/>
    </row>
    <row r="46" spans="1:11" s="33" customFormat="1" ht="39.950000000000003" customHeight="1" x14ac:dyDescent="0.25">
      <c r="A46" s="53"/>
      <c r="B46" s="3"/>
      <c r="C46" s="206"/>
      <c r="D46" s="134"/>
      <c r="E46" s="166"/>
      <c r="F46" s="166"/>
      <c r="G46" s="184"/>
      <c r="H46" s="194" t="str">
        <f t="shared" ref="H46:H62" si="6">IF(G46="","",(E46-F46)-(E46-F46)/(1+G46/100))</f>
        <v/>
      </c>
      <c r="I46" s="166"/>
      <c r="J46" s="170" t="str">
        <f t="shared" ref="J46:J47" si="7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134"/>
      <c r="E47" s="166"/>
      <c r="F47" s="166"/>
      <c r="G47" s="184"/>
      <c r="H47" s="194" t="str">
        <f t="shared" si="6"/>
        <v/>
      </c>
      <c r="I47" s="166"/>
      <c r="J47" s="170" t="str">
        <f t="shared" si="7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134"/>
      <c r="E48" s="166"/>
      <c r="F48" s="166"/>
      <c r="G48" s="184"/>
      <c r="H48" s="194" t="str">
        <f t="shared" si="6"/>
        <v/>
      </c>
      <c r="I48" s="166"/>
      <c r="J48" s="170" t="str">
        <f>IF(E48="","",(E48-F48-H48-I48))</f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134"/>
      <c r="E49" s="166"/>
      <c r="F49" s="166"/>
      <c r="G49" s="184"/>
      <c r="H49" s="194" t="str">
        <f t="shared" si="6"/>
        <v/>
      </c>
      <c r="I49" s="166"/>
      <c r="J49" s="170" t="str">
        <f t="shared" ref="J49:J62" si="8">IF(E49="","",(E49-F49-H49-I49))</f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134"/>
      <c r="E50" s="166"/>
      <c r="F50" s="166"/>
      <c r="G50" s="184"/>
      <c r="H50" s="194" t="str">
        <f t="shared" si="6"/>
        <v/>
      </c>
      <c r="I50" s="166"/>
      <c r="J50" s="170" t="str">
        <f t="shared" si="8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134"/>
      <c r="E51" s="166"/>
      <c r="F51" s="166"/>
      <c r="G51" s="184"/>
      <c r="H51" s="194" t="str">
        <f t="shared" si="6"/>
        <v/>
      </c>
      <c r="I51" s="166"/>
      <c r="J51" s="170" t="str">
        <f t="shared" si="8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134"/>
      <c r="E52" s="166"/>
      <c r="F52" s="166"/>
      <c r="G52" s="184"/>
      <c r="H52" s="194" t="str">
        <f t="shared" si="6"/>
        <v/>
      </c>
      <c r="I52" s="166"/>
      <c r="J52" s="170" t="str">
        <f t="shared" si="8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134"/>
      <c r="E53" s="166"/>
      <c r="F53" s="166"/>
      <c r="G53" s="184"/>
      <c r="H53" s="194" t="str">
        <f t="shared" si="6"/>
        <v/>
      </c>
      <c r="I53" s="166"/>
      <c r="J53" s="170" t="str">
        <f t="shared" si="8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134"/>
      <c r="E54" s="166"/>
      <c r="F54" s="166"/>
      <c r="G54" s="184"/>
      <c r="H54" s="194" t="str">
        <f t="shared" si="6"/>
        <v/>
      </c>
      <c r="I54" s="166"/>
      <c r="J54" s="170" t="str">
        <f t="shared" si="8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134"/>
      <c r="E55" s="166"/>
      <c r="F55" s="166"/>
      <c r="G55" s="184"/>
      <c r="H55" s="194" t="str">
        <f t="shared" si="6"/>
        <v/>
      </c>
      <c r="I55" s="166"/>
      <c r="J55" s="170" t="str">
        <f t="shared" si="8"/>
        <v/>
      </c>
      <c r="K55" s="210"/>
    </row>
    <row r="56" spans="1:11" s="33" customFormat="1" ht="39.950000000000003" customHeight="1" x14ac:dyDescent="0.25">
      <c r="A56" s="53"/>
      <c r="B56" s="3"/>
      <c r="C56" s="206"/>
      <c r="D56" s="134"/>
      <c r="E56" s="166"/>
      <c r="F56" s="166"/>
      <c r="G56" s="184"/>
      <c r="H56" s="194" t="str">
        <f t="shared" si="6"/>
        <v/>
      </c>
      <c r="I56" s="166"/>
      <c r="J56" s="170" t="str">
        <f t="shared" si="8"/>
        <v/>
      </c>
      <c r="K56" s="210"/>
    </row>
    <row r="57" spans="1:11" s="33" customFormat="1" ht="39.950000000000003" customHeight="1" x14ac:dyDescent="0.25">
      <c r="A57" s="53"/>
      <c r="B57" s="3"/>
      <c r="C57" s="206"/>
      <c r="D57" s="134"/>
      <c r="E57" s="166"/>
      <c r="F57" s="166"/>
      <c r="G57" s="184"/>
      <c r="H57" s="194" t="str">
        <f t="shared" si="6"/>
        <v/>
      </c>
      <c r="I57" s="166"/>
      <c r="J57" s="170" t="str">
        <f t="shared" si="8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134"/>
      <c r="E58" s="166"/>
      <c r="F58" s="166"/>
      <c r="G58" s="184"/>
      <c r="H58" s="194" t="str">
        <f t="shared" si="6"/>
        <v/>
      </c>
      <c r="I58" s="166"/>
      <c r="J58" s="170" t="str">
        <f t="shared" si="8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134"/>
      <c r="E59" s="166"/>
      <c r="F59" s="166"/>
      <c r="G59" s="184"/>
      <c r="H59" s="194" t="str">
        <f t="shared" si="6"/>
        <v/>
      </c>
      <c r="I59" s="166"/>
      <c r="J59" s="170" t="str">
        <f t="shared" si="8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134"/>
      <c r="E60" s="166"/>
      <c r="F60" s="166"/>
      <c r="G60" s="184"/>
      <c r="H60" s="194" t="str">
        <f t="shared" si="6"/>
        <v/>
      </c>
      <c r="I60" s="166"/>
      <c r="J60" s="170" t="str">
        <f t="shared" si="8"/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134"/>
      <c r="E61" s="166"/>
      <c r="F61" s="166"/>
      <c r="G61" s="184"/>
      <c r="H61" s="194" t="str">
        <f t="shared" si="6"/>
        <v/>
      </c>
      <c r="I61" s="166"/>
      <c r="J61" s="170" t="str">
        <f t="shared" si="8"/>
        <v/>
      </c>
      <c r="K61" s="210"/>
    </row>
    <row r="62" spans="1:11" s="33" customFormat="1" ht="39.950000000000003" customHeight="1" thickBot="1" x14ac:dyDescent="0.3">
      <c r="A62" s="140"/>
      <c r="B62" s="141"/>
      <c r="C62" s="207"/>
      <c r="D62" s="141"/>
      <c r="E62" s="167"/>
      <c r="F62" s="167"/>
      <c r="G62" s="185"/>
      <c r="H62" s="195" t="str">
        <f t="shared" si="6"/>
        <v/>
      </c>
      <c r="I62" s="167"/>
      <c r="J62" s="171" t="str">
        <f t="shared" si="8"/>
        <v/>
      </c>
      <c r="K62" s="211"/>
    </row>
    <row r="63" spans="1:11" ht="42.75" customHeight="1" thickTop="1" thickBot="1" x14ac:dyDescent="0.3">
      <c r="A63" s="33"/>
      <c r="B63" s="156"/>
      <c r="C63" s="156"/>
      <c r="D63" s="155" t="s">
        <v>68</v>
      </c>
      <c r="E63" s="169">
        <f>SUM(E44:E62)</f>
        <v>0</v>
      </c>
      <c r="F63" s="168">
        <f t="shared" ref="F63:I63" si="9">SUM(F44:F62)</f>
        <v>0</v>
      </c>
      <c r="G63" s="144"/>
      <c r="H63" s="168">
        <f t="shared" si="9"/>
        <v>0</v>
      </c>
      <c r="I63" s="168">
        <f t="shared" si="9"/>
        <v>0</v>
      </c>
      <c r="J63" s="172">
        <f>SUM(J43:J62)</f>
        <v>0</v>
      </c>
      <c r="K63" s="149"/>
    </row>
    <row r="64" spans="1:11" ht="43.5" customHeight="1" thickBot="1" x14ac:dyDescent="0.3">
      <c r="B64" s="142"/>
      <c r="C64" s="142"/>
      <c r="D64" s="261" t="s">
        <v>46</v>
      </c>
      <c r="E64" s="262"/>
      <c r="F64" s="262"/>
      <c r="G64" s="262"/>
      <c r="H64" s="262"/>
      <c r="I64" s="262"/>
      <c r="J64" s="147" t="str">
        <f>IF($K$7=0,"100%",$K$7)</f>
        <v>100%</v>
      </c>
      <c r="K64" s="148"/>
    </row>
    <row r="65" spans="1:11" ht="60.75" customHeight="1" thickBot="1" x14ac:dyDescent="0.3">
      <c r="B65" s="142"/>
      <c r="C65" s="142"/>
      <c r="D65" s="263" t="s">
        <v>70</v>
      </c>
      <c r="E65" s="262"/>
      <c r="F65" s="262"/>
      <c r="G65" s="262"/>
      <c r="H65" s="262"/>
      <c r="I65" s="275"/>
      <c r="J65" s="178">
        <f>J63*J64</f>
        <v>0</v>
      </c>
      <c r="K65" s="151"/>
    </row>
    <row r="66" spans="1:11" ht="20.25" customHeight="1" thickBot="1" x14ac:dyDescent="0.25">
      <c r="A66" s="39" t="s">
        <v>21</v>
      </c>
      <c r="B66" s="37"/>
      <c r="C66" s="37"/>
      <c r="D66" s="136"/>
      <c r="E66" s="136"/>
      <c r="F66" s="136"/>
      <c r="G66" s="136"/>
      <c r="H66" s="136"/>
      <c r="I66" s="136"/>
      <c r="J66" s="227" t="s">
        <v>98</v>
      </c>
      <c r="K66" s="228">
        <f>K1</f>
        <v>1</v>
      </c>
    </row>
    <row r="67" spans="1:11" ht="42" customHeight="1" thickBot="1" x14ac:dyDescent="0.3">
      <c r="A67" s="111" t="str">
        <f>$A$4</f>
        <v>Teilvorhaben 2:</v>
      </c>
      <c r="B67" s="40"/>
      <c r="C67" s="253">
        <f>$C$4</f>
        <v>0</v>
      </c>
      <c r="D67" s="254"/>
      <c r="E67" s="254"/>
      <c r="F67" s="254"/>
      <c r="G67" s="254"/>
      <c r="H67" s="254"/>
      <c r="I67" s="254"/>
      <c r="J67" s="255"/>
      <c r="K67" s="41"/>
    </row>
    <row r="68" spans="1:11" ht="35.1" customHeight="1" x14ac:dyDescent="0.3">
      <c r="A68" s="82"/>
      <c r="C68" s="107" t="s">
        <v>27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25">
      <c r="A70" s="100" t="s">
        <v>0</v>
      </c>
      <c r="B70" s="43"/>
      <c r="C70" s="4">
        <f>Start!$C$12</f>
        <v>0</v>
      </c>
      <c r="E70" s="18" t="s">
        <v>54</v>
      </c>
      <c r="F70" s="256">
        <f>Start!$C$22</f>
        <v>0</v>
      </c>
      <c r="G70" s="257"/>
      <c r="H70" s="115"/>
      <c r="I70" s="44"/>
      <c r="J70" s="44"/>
      <c r="K70" s="45"/>
    </row>
    <row r="71" spans="1:11" x14ac:dyDescent="0.2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">
      <c r="A72" s="22" t="str">
        <f>$A$9</f>
        <v>Beleg-Nr.</v>
      </c>
      <c r="B72" s="23" t="str">
        <f>$B$9</f>
        <v>Zahlungsdatum</v>
      </c>
      <c r="C72" s="22" t="str">
        <f>$C$9</f>
        <v>Rechnungssteller</v>
      </c>
      <c r="D72" s="22" t="str">
        <f>$D$9</f>
        <v>Rechnungsdatum</v>
      </c>
      <c r="E72" s="22" t="str">
        <f>$E$9</f>
        <v>bezahlter Rechnungsbetrag
(brutto)</v>
      </c>
      <c r="F72" s="22" t="str">
        <f>$F$9</f>
        <v>in Rechnung nicht genutzter ausge-wiesener Betrag für Skonti, Rabatte
(brutto)</v>
      </c>
      <c r="G72" s="22" t="str">
        <f>$G$9</f>
        <v>MwSt.-
Satz</v>
      </c>
      <c r="H72" s="22" t="str">
        <f>$H$9</f>
        <v>MwSt</v>
      </c>
      <c r="I72" s="133" t="s">
        <v>61</v>
      </c>
      <c r="J72" s="22" t="str">
        <f>$J$9</f>
        <v>beantragte zuwendungsfähige 
Ausgaben netto vor Kostenschlüssel</v>
      </c>
      <c r="K72" s="24" t="str">
        <f>$K$9</f>
        <v>Kürzung</v>
      </c>
    </row>
    <row r="73" spans="1:11" ht="18" x14ac:dyDescent="0.2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120" t="str">
        <f>$K$10</f>
        <v>[J/N]</v>
      </c>
    </row>
    <row r="74" spans="1:11" s="95" customFormat="1" ht="23.25" customHeight="1" x14ac:dyDescent="0.25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25">
      <c r="A75" s="258" t="s">
        <v>63</v>
      </c>
      <c r="B75" s="259"/>
      <c r="C75" s="259"/>
      <c r="D75" s="260"/>
      <c r="E75" s="165">
        <f>E63</f>
        <v>0</v>
      </c>
      <c r="F75" s="165">
        <f t="shared" ref="F75:I75" si="10">F63</f>
        <v>0</v>
      </c>
      <c r="G75" s="137"/>
      <c r="H75" s="165">
        <f t="shared" si="10"/>
        <v>0</v>
      </c>
      <c r="I75" s="165">
        <f t="shared" si="10"/>
        <v>0</v>
      </c>
      <c r="J75" s="165">
        <f>J63</f>
        <v>0</v>
      </c>
      <c r="K75" s="114"/>
    </row>
    <row r="76" spans="1:11" s="33" customFormat="1" ht="39.950000000000003" customHeight="1" x14ac:dyDescent="0.25">
      <c r="A76" s="53"/>
      <c r="B76" s="134"/>
      <c r="C76" s="206"/>
      <c r="D76" s="134"/>
      <c r="E76" s="166"/>
      <c r="F76" s="166"/>
      <c r="G76" s="184"/>
      <c r="H76" s="194" t="str">
        <f>IF(G76="","",(E76-F76)-(E76-F76)/(1+G76/100))</f>
        <v/>
      </c>
      <c r="I76" s="166"/>
      <c r="J76" s="170" t="str">
        <f>IF(E76="","",(E76-F76-H76-I76))</f>
        <v/>
      </c>
      <c r="K76" s="210"/>
    </row>
    <row r="77" spans="1:11" s="33" customFormat="1" ht="39.950000000000003" customHeight="1" x14ac:dyDescent="0.25">
      <c r="A77" s="53"/>
      <c r="B77" s="3"/>
      <c r="C77" s="206"/>
      <c r="D77" s="134"/>
      <c r="E77" s="166"/>
      <c r="F77" s="166"/>
      <c r="G77" s="184"/>
      <c r="H77" s="194" t="str">
        <f t="shared" ref="H77:H95" si="11">IF(G77="","",(E77-F77)-(E77-F77)/(1+G77/100))</f>
        <v/>
      </c>
      <c r="I77" s="166"/>
      <c r="J77" s="170" t="str">
        <f t="shared" ref="J77:J78" si="12">IF(E77="","",(E77-F77-H77-I77))</f>
        <v/>
      </c>
      <c r="K77" s="210"/>
    </row>
    <row r="78" spans="1:11" s="33" customFormat="1" ht="39.950000000000003" customHeight="1" x14ac:dyDescent="0.25">
      <c r="A78" s="53"/>
      <c r="B78" s="3"/>
      <c r="C78" s="206"/>
      <c r="D78" s="134"/>
      <c r="E78" s="166"/>
      <c r="F78" s="166"/>
      <c r="G78" s="184"/>
      <c r="H78" s="194" t="str">
        <f t="shared" si="11"/>
        <v/>
      </c>
      <c r="I78" s="166"/>
      <c r="J78" s="170" t="str">
        <f t="shared" si="12"/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134"/>
      <c r="E79" s="166"/>
      <c r="F79" s="166"/>
      <c r="G79" s="184"/>
      <c r="H79" s="194" t="str">
        <f t="shared" si="11"/>
        <v/>
      </c>
      <c r="I79" s="166"/>
      <c r="J79" s="170" t="str">
        <f>IF(E79="","",(E79-F79-H79-I79))</f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134"/>
      <c r="E80" s="166"/>
      <c r="F80" s="166"/>
      <c r="G80" s="184"/>
      <c r="H80" s="194" t="str">
        <f t="shared" si="11"/>
        <v/>
      </c>
      <c r="I80" s="166"/>
      <c r="J80" s="170" t="str">
        <f t="shared" ref="J80:J95" si="13">IF(E80="","",(E80-F80-H80-I80))</f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134"/>
      <c r="E81" s="166"/>
      <c r="F81" s="166"/>
      <c r="G81" s="184"/>
      <c r="H81" s="194" t="str">
        <f t="shared" si="11"/>
        <v/>
      </c>
      <c r="I81" s="166"/>
      <c r="J81" s="170" t="str">
        <f t="shared" si="13"/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134"/>
      <c r="E82" s="166"/>
      <c r="F82" s="166"/>
      <c r="G82" s="184"/>
      <c r="H82" s="194" t="str">
        <f t="shared" si="11"/>
        <v/>
      </c>
      <c r="I82" s="166"/>
      <c r="J82" s="170" t="str">
        <f t="shared" si="13"/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134"/>
      <c r="E83" s="166"/>
      <c r="F83" s="166"/>
      <c r="G83" s="184"/>
      <c r="H83" s="194" t="str">
        <f t="shared" si="11"/>
        <v/>
      </c>
      <c r="I83" s="166"/>
      <c r="J83" s="170" t="str">
        <f t="shared" si="13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134"/>
      <c r="E84" s="166"/>
      <c r="F84" s="166"/>
      <c r="G84" s="184"/>
      <c r="H84" s="194" t="str">
        <f t="shared" si="11"/>
        <v/>
      </c>
      <c r="I84" s="166"/>
      <c r="J84" s="170" t="str">
        <f t="shared" si="13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134"/>
      <c r="E85" s="166"/>
      <c r="F85" s="166"/>
      <c r="G85" s="184"/>
      <c r="H85" s="194" t="str">
        <f t="shared" si="11"/>
        <v/>
      </c>
      <c r="I85" s="166"/>
      <c r="J85" s="170" t="str">
        <f t="shared" si="13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134"/>
      <c r="E86" s="166"/>
      <c r="F86" s="166"/>
      <c r="G86" s="184"/>
      <c r="H86" s="194" t="str">
        <f t="shared" si="11"/>
        <v/>
      </c>
      <c r="I86" s="166"/>
      <c r="J86" s="170" t="str">
        <f t="shared" si="13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134"/>
      <c r="E87" s="166"/>
      <c r="F87" s="166"/>
      <c r="G87" s="184"/>
      <c r="H87" s="194" t="str">
        <f t="shared" si="11"/>
        <v/>
      </c>
      <c r="I87" s="166"/>
      <c r="J87" s="170" t="str">
        <f t="shared" si="13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134"/>
      <c r="E88" s="166"/>
      <c r="F88" s="166"/>
      <c r="G88" s="184"/>
      <c r="H88" s="194" t="str">
        <f t="shared" si="11"/>
        <v/>
      </c>
      <c r="I88" s="166"/>
      <c r="J88" s="170" t="str">
        <f t="shared" si="13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134"/>
      <c r="E89" s="166"/>
      <c r="F89" s="166"/>
      <c r="G89" s="184"/>
      <c r="H89" s="194" t="str">
        <f t="shared" si="11"/>
        <v/>
      </c>
      <c r="I89" s="166"/>
      <c r="J89" s="170" t="str">
        <f t="shared" si="13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134"/>
      <c r="E90" s="166"/>
      <c r="F90" s="166"/>
      <c r="G90" s="184"/>
      <c r="H90" s="194" t="str">
        <f t="shared" si="11"/>
        <v/>
      </c>
      <c r="I90" s="166"/>
      <c r="J90" s="170" t="str">
        <f t="shared" si="13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134"/>
      <c r="E91" s="166"/>
      <c r="F91" s="166"/>
      <c r="G91" s="184"/>
      <c r="H91" s="194" t="str">
        <f t="shared" si="11"/>
        <v/>
      </c>
      <c r="I91" s="166"/>
      <c r="J91" s="170" t="str">
        <f t="shared" si="13"/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134"/>
      <c r="E92" s="166"/>
      <c r="F92" s="166"/>
      <c r="G92" s="184"/>
      <c r="H92" s="194" t="str">
        <f t="shared" si="11"/>
        <v/>
      </c>
      <c r="I92" s="166"/>
      <c r="J92" s="170" t="str">
        <f t="shared" si="13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134"/>
      <c r="E93" s="166"/>
      <c r="F93" s="166"/>
      <c r="G93" s="184"/>
      <c r="H93" s="194" t="str">
        <f t="shared" si="11"/>
        <v/>
      </c>
      <c r="I93" s="166"/>
      <c r="J93" s="170" t="str">
        <f t="shared" si="13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134"/>
      <c r="E94" s="166"/>
      <c r="F94" s="166"/>
      <c r="G94" s="184"/>
      <c r="H94" s="194" t="str">
        <f t="shared" si="11"/>
        <v/>
      </c>
      <c r="I94" s="166"/>
      <c r="J94" s="170" t="str">
        <f t="shared" si="13"/>
        <v/>
      </c>
      <c r="K94" s="210"/>
    </row>
    <row r="95" spans="1:11" s="33" customFormat="1" ht="39.950000000000003" customHeight="1" thickBot="1" x14ac:dyDescent="0.3">
      <c r="A95" s="140"/>
      <c r="B95" s="141"/>
      <c r="C95" s="207"/>
      <c r="D95" s="141"/>
      <c r="E95" s="167"/>
      <c r="F95" s="167"/>
      <c r="G95" s="185"/>
      <c r="H95" s="195" t="str">
        <f t="shared" si="11"/>
        <v/>
      </c>
      <c r="I95" s="167"/>
      <c r="J95" s="171" t="str">
        <f t="shared" si="13"/>
        <v/>
      </c>
      <c r="K95" s="211"/>
    </row>
    <row r="96" spans="1:11" s="33" customFormat="1" ht="43.5" customHeight="1" thickTop="1" thickBot="1" x14ac:dyDescent="0.3">
      <c r="B96" s="156"/>
      <c r="C96" s="156"/>
      <c r="D96" s="155" t="s">
        <v>68</v>
      </c>
      <c r="E96" s="169">
        <f>SUM(E75:E95)</f>
        <v>0</v>
      </c>
      <c r="F96" s="168">
        <f t="shared" ref="F96:I96" si="14">SUM(F75:F95)</f>
        <v>0</v>
      </c>
      <c r="G96" s="144"/>
      <c r="H96" s="168">
        <f t="shared" si="14"/>
        <v>0</v>
      </c>
      <c r="I96" s="168">
        <f t="shared" si="14"/>
        <v>0</v>
      </c>
      <c r="J96" s="174">
        <f>SUM(J75:J95)</f>
        <v>0</v>
      </c>
      <c r="K96" s="149"/>
    </row>
    <row r="97" spans="1:11" s="33" customFormat="1" ht="42.75" customHeight="1" thickBot="1" x14ac:dyDescent="0.3">
      <c r="B97" s="142"/>
      <c r="C97" s="142"/>
      <c r="D97" s="261" t="s">
        <v>46</v>
      </c>
      <c r="E97" s="262"/>
      <c r="F97" s="262"/>
      <c r="G97" s="262"/>
      <c r="H97" s="262"/>
      <c r="I97" s="262"/>
      <c r="J97" s="147" t="str">
        <f>$J$33</f>
        <v>100%</v>
      </c>
      <c r="K97" s="148"/>
    </row>
    <row r="98" spans="1:11" s="33" customFormat="1" ht="60.75" customHeight="1" thickBot="1" x14ac:dyDescent="0.3">
      <c r="B98" s="142"/>
      <c r="C98" s="142"/>
      <c r="D98" s="263" t="s">
        <v>70</v>
      </c>
      <c r="E98" s="262"/>
      <c r="F98" s="262"/>
      <c r="G98" s="262"/>
      <c r="H98" s="262"/>
      <c r="I98" s="275"/>
      <c r="J98" s="178">
        <f>J96*J97</f>
        <v>0</v>
      </c>
      <c r="K98" s="151"/>
    </row>
    <row r="99" spans="1:11" s="33" customFormat="1" ht="20.25" customHeight="1" thickBot="1" x14ac:dyDescent="0.25">
      <c r="A99" s="39" t="s">
        <v>21</v>
      </c>
      <c r="B99" s="37"/>
      <c r="C99" s="37"/>
      <c r="D99" s="136"/>
      <c r="E99" s="136"/>
      <c r="F99" s="136"/>
      <c r="G99" s="136"/>
      <c r="H99" s="136"/>
      <c r="I99" s="136"/>
      <c r="J99" s="227" t="s">
        <v>99</v>
      </c>
      <c r="K99" s="228">
        <f>K1</f>
        <v>1</v>
      </c>
    </row>
    <row r="100" spans="1:11" ht="42" customHeight="1" thickBot="1" x14ac:dyDescent="0.25">
      <c r="A100" s="111" t="str">
        <f>$A$4</f>
        <v>Teilvorhaben 2:</v>
      </c>
      <c r="B100" s="40"/>
      <c r="C100" s="253">
        <f>$C$4</f>
        <v>0</v>
      </c>
      <c r="D100" s="254"/>
      <c r="E100" s="254"/>
      <c r="F100" s="254"/>
      <c r="G100" s="254"/>
      <c r="H100" s="254"/>
      <c r="I100" s="254"/>
      <c r="J100" s="254"/>
      <c r="K100" s="255"/>
    </row>
    <row r="101" spans="1:11" ht="35.1" customHeight="1" x14ac:dyDescent="0.3">
      <c r="A101" s="82"/>
      <c r="C101" s="82" t="s">
        <v>27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25">
      <c r="A103" s="100" t="s">
        <v>0</v>
      </c>
      <c r="B103" s="43"/>
      <c r="C103" s="4">
        <f>Start!$C$12</f>
        <v>0</v>
      </c>
      <c r="E103" s="18" t="s">
        <v>54</v>
      </c>
      <c r="F103" s="256">
        <f>Start!$C$22</f>
        <v>0</v>
      </c>
      <c r="G103" s="257"/>
      <c r="H103" s="115"/>
      <c r="I103" s="44"/>
      <c r="J103" s="44"/>
      <c r="K103" s="45"/>
    </row>
    <row r="104" spans="1:11" x14ac:dyDescent="0.2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">
      <c r="A105" s="22" t="str">
        <f>$A$9</f>
        <v>Beleg-Nr.</v>
      </c>
      <c r="B105" s="23" t="str">
        <f>$B$9</f>
        <v>Zahlungsdatum</v>
      </c>
      <c r="C105" s="22" t="str">
        <f>$C$9</f>
        <v>Rechnungssteller</v>
      </c>
      <c r="D105" s="22" t="str">
        <f>$D$9</f>
        <v>Rechnungsdatum</v>
      </c>
      <c r="E105" s="22" t="str">
        <f>$E$9</f>
        <v>bezahlter Rechnungsbetrag
(brutto)</v>
      </c>
      <c r="F105" s="22" t="str">
        <f>$F$9</f>
        <v>in Rechnung nicht genutzter ausge-wiesener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61</v>
      </c>
      <c r="J105" s="22" t="str">
        <f>$J$9</f>
        <v>beantragte zuwendungsfähige 
Ausgaben netto vor Kostenschlüssel</v>
      </c>
      <c r="K105" s="24" t="str">
        <f>$K$9</f>
        <v>Kürzung</v>
      </c>
    </row>
    <row r="106" spans="1:11" ht="18" x14ac:dyDescent="0.2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120" t="str">
        <f>$K$10</f>
        <v>[J/N]</v>
      </c>
    </row>
    <row r="107" spans="1:11" s="95" customFormat="1" ht="20.25" customHeight="1" x14ac:dyDescent="0.25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25">
      <c r="A108" s="258" t="s">
        <v>64</v>
      </c>
      <c r="B108" s="259"/>
      <c r="C108" s="259"/>
      <c r="D108" s="260"/>
      <c r="E108" s="165">
        <f>E96</f>
        <v>0</v>
      </c>
      <c r="F108" s="165">
        <f t="shared" ref="F108:I108" si="15">F96</f>
        <v>0</v>
      </c>
      <c r="G108" s="137"/>
      <c r="H108" s="165">
        <f t="shared" si="15"/>
        <v>0</v>
      </c>
      <c r="I108" s="165">
        <f t="shared" si="15"/>
        <v>0</v>
      </c>
      <c r="J108" s="165">
        <f>J96</f>
        <v>0</v>
      </c>
      <c r="K108" s="114"/>
    </row>
    <row r="109" spans="1:11" s="33" customFormat="1" ht="39.950000000000003" customHeight="1" x14ac:dyDescent="0.25">
      <c r="A109" s="53"/>
      <c r="B109" s="134"/>
      <c r="C109" s="206"/>
      <c r="D109" s="134"/>
      <c r="E109" s="166"/>
      <c r="F109" s="166"/>
      <c r="G109" s="184"/>
      <c r="H109" s="194" t="str">
        <f>IF(G109="","",(E109-F109)-(E109-F109)/(1+G109/100))</f>
        <v/>
      </c>
      <c r="I109" s="166"/>
      <c r="J109" s="170" t="str">
        <f>IF(E109="","",(E109-F109-H109-I109))</f>
        <v/>
      </c>
      <c r="K109" s="210"/>
    </row>
    <row r="110" spans="1:11" s="33" customFormat="1" ht="39.950000000000003" customHeight="1" x14ac:dyDescent="0.25">
      <c r="A110" s="53"/>
      <c r="B110" s="3"/>
      <c r="C110" s="206"/>
      <c r="D110" s="134"/>
      <c r="E110" s="166"/>
      <c r="F110" s="166"/>
      <c r="G110" s="184"/>
      <c r="H110" s="194" t="str">
        <f t="shared" ref="H110:H128" si="16">IF(G110="","",(E110-F110)-(E110-F110)/(1+G110/100))</f>
        <v/>
      </c>
      <c r="I110" s="166"/>
      <c r="J110" s="170" t="str">
        <f t="shared" ref="J110:J111" si="17">IF(E110="","",(E110-F110-H110-I110))</f>
        <v/>
      </c>
      <c r="K110" s="210"/>
    </row>
    <row r="111" spans="1:11" s="33" customFormat="1" ht="39.950000000000003" customHeight="1" x14ac:dyDescent="0.25">
      <c r="A111" s="53"/>
      <c r="B111" s="3"/>
      <c r="C111" s="206"/>
      <c r="D111" s="134"/>
      <c r="E111" s="166"/>
      <c r="F111" s="166"/>
      <c r="G111" s="184"/>
      <c r="H111" s="194" t="str">
        <f t="shared" si="16"/>
        <v/>
      </c>
      <c r="I111" s="166"/>
      <c r="J111" s="170" t="str">
        <f t="shared" si="17"/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134"/>
      <c r="E112" s="166"/>
      <c r="F112" s="166"/>
      <c r="G112" s="184"/>
      <c r="H112" s="194" t="str">
        <f t="shared" si="16"/>
        <v/>
      </c>
      <c r="I112" s="166"/>
      <c r="J112" s="170" t="str">
        <f>IF(E112="","",(E112-F112-H112-I112))</f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134"/>
      <c r="E113" s="166"/>
      <c r="F113" s="166"/>
      <c r="G113" s="184"/>
      <c r="H113" s="194" t="str">
        <f t="shared" si="16"/>
        <v/>
      </c>
      <c r="I113" s="166"/>
      <c r="J113" s="170" t="str">
        <f t="shared" ref="J113:J128" si="18">IF(E113="","",(E113-F113-H113-I113))</f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134"/>
      <c r="E114" s="166"/>
      <c r="F114" s="166"/>
      <c r="G114" s="184"/>
      <c r="H114" s="194" t="str">
        <f t="shared" si="16"/>
        <v/>
      </c>
      <c r="I114" s="166"/>
      <c r="J114" s="170" t="str">
        <f t="shared" si="18"/>
        <v/>
      </c>
      <c r="K114" s="210"/>
    </row>
    <row r="115" spans="1:11" s="33" customFormat="1" ht="39.950000000000003" customHeight="1" x14ac:dyDescent="0.25">
      <c r="A115" s="53"/>
      <c r="B115" s="134"/>
      <c r="C115" s="206"/>
      <c r="D115" s="134"/>
      <c r="E115" s="166"/>
      <c r="F115" s="166"/>
      <c r="G115" s="184"/>
      <c r="H115" s="194"/>
      <c r="I115" s="166"/>
      <c r="J115" s="170"/>
      <c r="K115" s="210"/>
    </row>
    <row r="116" spans="1:11" s="33" customFormat="1" ht="39.950000000000003" customHeight="1" x14ac:dyDescent="0.25">
      <c r="A116" s="53"/>
      <c r="B116" s="3"/>
      <c r="C116" s="206"/>
      <c r="D116" s="134"/>
      <c r="E116" s="166"/>
      <c r="F116" s="166"/>
      <c r="G116" s="184"/>
      <c r="H116" s="194" t="str">
        <f t="shared" si="16"/>
        <v/>
      </c>
      <c r="I116" s="166"/>
      <c r="J116" s="170" t="str">
        <f t="shared" si="18"/>
        <v/>
      </c>
      <c r="K116" s="210"/>
    </row>
    <row r="117" spans="1:11" s="33" customFormat="1" ht="39.950000000000003" customHeight="1" x14ac:dyDescent="0.25">
      <c r="A117" s="53"/>
      <c r="B117" s="3"/>
      <c r="C117" s="206"/>
      <c r="D117" s="134"/>
      <c r="E117" s="166"/>
      <c r="F117" s="166"/>
      <c r="G117" s="184"/>
      <c r="H117" s="194" t="str">
        <f t="shared" si="16"/>
        <v/>
      </c>
      <c r="I117" s="166"/>
      <c r="J117" s="170" t="str">
        <f t="shared" si="18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134"/>
      <c r="E118" s="166"/>
      <c r="F118" s="166"/>
      <c r="G118" s="184"/>
      <c r="H118" s="194" t="str">
        <f t="shared" si="16"/>
        <v/>
      </c>
      <c r="I118" s="166"/>
      <c r="J118" s="170" t="str">
        <f t="shared" si="18"/>
        <v/>
      </c>
      <c r="K118" s="210"/>
    </row>
    <row r="119" spans="1:11" s="33" customFormat="1" ht="39.950000000000003" customHeight="1" x14ac:dyDescent="0.25">
      <c r="A119" s="53"/>
      <c r="B119" s="3"/>
      <c r="C119" s="206"/>
      <c r="D119" s="134"/>
      <c r="E119" s="166"/>
      <c r="F119" s="166"/>
      <c r="G119" s="184"/>
      <c r="H119" s="194" t="str">
        <f t="shared" si="16"/>
        <v/>
      </c>
      <c r="I119" s="166"/>
      <c r="J119" s="170" t="str">
        <f t="shared" si="18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134"/>
      <c r="E120" s="166"/>
      <c r="F120" s="166"/>
      <c r="G120" s="184"/>
      <c r="H120" s="194" t="str">
        <f t="shared" si="16"/>
        <v/>
      </c>
      <c r="I120" s="166"/>
      <c r="J120" s="170" t="str">
        <f t="shared" si="18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134"/>
      <c r="E121" s="166"/>
      <c r="F121" s="166"/>
      <c r="G121" s="184"/>
      <c r="H121" s="194" t="str">
        <f t="shared" si="16"/>
        <v/>
      </c>
      <c r="I121" s="166"/>
      <c r="J121" s="170" t="str">
        <f t="shared" si="18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134"/>
      <c r="E122" s="166"/>
      <c r="F122" s="166"/>
      <c r="G122" s="184"/>
      <c r="H122" s="194" t="str">
        <f t="shared" si="16"/>
        <v/>
      </c>
      <c r="I122" s="166"/>
      <c r="J122" s="170" t="str">
        <f t="shared" si="18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134"/>
      <c r="E123" s="166"/>
      <c r="F123" s="166"/>
      <c r="G123" s="184"/>
      <c r="H123" s="194" t="str">
        <f t="shared" si="16"/>
        <v/>
      </c>
      <c r="I123" s="166"/>
      <c r="J123" s="170" t="str">
        <f t="shared" si="18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134"/>
      <c r="E124" s="166"/>
      <c r="F124" s="166"/>
      <c r="G124" s="184"/>
      <c r="H124" s="194" t="str">
        <f t="shared" si="16"/>
        <v/>
      </c>
      <c r="I124" s="166"/>
      <c r="J124" s="170" t="str">
        <f t="shared" si="18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134"/>
      <c r="E125" s="166"/>
      <c r="F125" s="166"/>
      <c r="G125" s="184"/>
      <c r="H125" s="194" t="str">
        <f t="shared" si="16"/>
        <v/>
      </c>
      <c r="I125" s="166"/>
      <c r="J125" s="170" t="str">
        <f t="shared" si="18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134"/>
      <c r="E126" s="166"/>
      <c r="F126" s="166"/>
      <c r="G126" s="184"/>
      <c r="H126" s="194" t="str">
        <f t="shared" si="16"/>
        <v/>
      </c>
      <c r="I126" s="166"/>
      <c r="J126" s="170" t="str">
        <f t="shared" si="18"/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134"/>
      <c r="E127" s="166"/>
      <c r="F127" s="166"/>
      <c r="G127" s="184"/>
      <c r="H127" s="194" t="str">
        <f t="shared" si="16"/>
        <v/>
      </c>
      <c r="I127" s="166"/>
      <c r="J127" s="170" t="str">
        <f t="shared" si="18"/>
        <v/>
      </c>
      <c r="K127" s="210"/>
    </row>
    <row r="128" spans="1:11" s="33" customFormat="1" ht="39.950000000000003" customHeight="1" thickBot="1" x14ac:dyDescent="0.3">
      <c r="A128" s="140"/>
      <c r="B128" s="141"/>
      <c r="C128" s="207"/>
      <c r="D128" s="141"/>
      <c r="E128" s="167"/>
      <c r="F128" s="167"/>
      <c r="G128" s="185"/>
      <c r="H128" s="195" t="str">
        <f t="shared" si="16"/>
        <v/>
      </c>
      <c r="I128" s="167"/>
      <c r="J128" s="171" t="str">
        <f t="shared" si="18"/>
        <v/>
      </c>
      <c r="K128" s="211"/>
    </row>
    <row r="129" spans="1:11" s="33" customFormat="1" ht="42.75" customHeight="1" thickTop="1" thickBot="1" x14ac:dyDescent="0.3">
      <c r="B129" s="156"/>
      <c r="C129" s="156"/>
      <c r="D129" s="155" t="s">
        <v>68</v>
      </c>
      <c r="E129" s="168">
        <f>SUM(E108:E128)</f>
        <v>0</v>
      </c>
      <c r="F129" s="168">
        <f t="shared" ref="F129:I129" si="19">SUM(F108:F128)</f>
        <v>0</v>
      </c>
      <c r="G129" s="144"/>
      <c r="H129" s="168">
        <f t="shared" si="19"/>
        <v>0</v>
      </c>
      <c r="I129" s="168">
        <f t="shared" si="19"/>
        <v>0</v>
      </c>
      <c r="J129" s="174">
        <f>SUM(J108:J128)</f>
        <v>0</v>
      </c>
      <c r="K129" s="145"/>
    </row>
    <row r="130" spans="1:11" s="33" customFormat="1" ht="42.75" customHeight="1" thickBot="1" x14ac:dyDescent="0.3">
      <c r="B130" s="142"/>
      <c r="C130" s="142"/>
      <c r="D130" s="261" t="s">
        <v>46</v>
      </c>
      <c r="E130" s="262"/>
      <c r="F130" s="262"/>
      <c r="G130" s="262"/>
      <c r="H130" s="262"/>
      <c r="I130" s="262"/>
      <c r="J130" s="147" t="str">
        <f>$J$33</f>
        <v>100%</v>
      </c>
      <c r="K130" s="148"/>
    </row>
    <row r="131" spans="1:11" s="33" customFormat="1" ht="60.75" customHeight="1" thickBot="1" x14ac:dyDescent="0.3">
      <c r="B131" s="142"/>
      <c r="C131" s="142"/>
      <c r="D131" s="263" t="s">
        <v>70</v>
      </c>
      <c r="E131" s="262"/>
      <c r="F131" s="262"/>
      <c r="G131" s="262"/>
      <c r="H131" s="262"/>
      <c r="I131" s="275"/>
      <c r="J131" s="178">
        <f>J129*J130</f>
        <v>0</v>
      </c>
      <c r="K131" s="151"/>
    </row>
    <row r="132" spans="1:11" x14ac:dyDescent="0.2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25">
      <c r="A134" s="39" t="s">
        <v>21</v>
      </c>
      <c r="B134" s="37"/>
      <c r="C134" s="37"/>
      <c r="D134" s="136"/>
      <c r="E134" s="136"/>
      <c r="F134" s="136"/>
      <c r="G134" s="136"/>
      <c r="H134" s="136"/>
      <c r="I134" s="136"/>
      <c r="J134" s="227" t="s">
        <v>100</v>
      </c>
      <c r="K134" s="228">
        <f>K1</f>
        <v>1</v>
      </c>
    </row>
    <row r="135" spans="1:11" s="217" customFormat="1" ht="42" customHeight="1" thickBot="1" x14ac:dyDescent="0.25">
      <c r="A135" s="216" t="str">
        <f>$A$4</f>
        <v>Teilvorhaben 2:</v>
      </c>
      <c r="B135" s="40"/>
      <c r="C135" s="253">
        <f>$C$4</f>
        <v>0</v>
      </c>
      <c r="D135" s="254"/>
      <c r="E135" s="254"/>
      <c r="F135" s="254"/>
      <c r="G135" s="254"/>
      <c r="H135" s="254"/>
      <c r="I135" s="254"/>
      <c r="J135" s="254"/>
      <c r="K135" s="255"/>
    </row>
    <row r="136" spans="1:11" s="217" customFormat="1" ht="35.1" customHeight="1" x14ac:dyDescent="0.3">
      <c r="A136" s="82"/>
      <c r="B136" s="6"/>
      <c r="C136" s="82" t="s">
        <v>27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25">
      <c r="A138" s="100" t="s">
        <v>0</v>
      </c>
      <c r="B138" s="43"/>
      <c r="C138" s="4">
        <f>Start!$C$12</f>
        <v>0</v>
      </c>
      <c r="E138" s="18" t="s">
        <v>54</v>
      </c>
      <c r="F138" s="256">
        <f>Start!$C$22</f>
        <v>0</v>
      </c>
      <c r="G138" s="257"/>
      <c r="H138" s="115"/>
      <c r="I138" s="44"/>
      <c r="J138" s="44"/>
      <c r="K138" s="45"/>
    </row>
    <row r="139" spans="1:11" s="217" customFormat="1" x14ac:dyDescent="0.2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">
      <c r="A140" s="22" t="str">
        <f>$A$9</f>
        <v>Beleg-Nr.</v>
      </c>
      <c r="B140" s="23" t="str">
        <f>$B$9</f>
        <v>Zahlungsdatum</v>
      </c>
      <c r="C140" s="22" t="str">
        <f>$C$9</f>
        <v>Rechnungssteller</v>
      </c>
      <c r="D140" s="22" t="str">
        <f>$D$9</f>
        <v>Rechnungsdatum</v>
      </c>
      <c r="E140" s="22" t="str">
        <f>$E$9</f>
        <v>bezahlter Rechnungsbetrag
(brutto)</v>
      </c>
      <c r="F140" s="22" t="str">
        <f>$F$9</f>
        <v>in Rechnung nicht genutzter ausge-wiesener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61</v>
      </c>
      <c r="J140" s="22" t="str">
        <f>$J$9</f>
        <v>beantragte zuwendungsfähige 
Ausgaben netto vor Kostenschlüssel</v>
      </c>
      <c r="K140" s="24" t="str">
        <f>$K$9</f>
        <v>Kürzung</v>
      </c>
    </row>
    <row r="141" spans="1:11" s="217" customFormat="1" ht="18" x14ac:dyDescent="0.2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120" t="str">
        <f>$K$10</f>
        <v>[J/N]</v>
      </c>
    </row>
    <row r="142" spans="1:11" s="95" customFormat="1" ht="20.25" customHeight="1" x14ac:dyDescent="0.25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25">
      <c r="A143" s="258" t="s">
        <v>75</v>
      </c>
      <c r="B143" s="259"/>
      <c r="C143" s="259"/>
      <c r="D143" s="260"/>
      <c r="E143" s="165">
        <f>E129</f>
        <v>0</v>
      </c>
      <c r="F143" s="165">
        <f t="shared" ref="F143:J143" si="20">F129</f>
        <v>0</v>
      </c>
      <c r="G143" s="165"/>
      <c r="H143" s="165">
        <f t="shared" si="20"/>
        <v>0</v>
      </c>
      <c r="I143" s="165">
        <f t="shared" si="20"/>
        <v>0</v>
      </c>
      <c r="J143" s="165">
        <f t="shared" si="20"/>
        <v>0</v>
      </c>
      <c r="K143" s="114"/>
    </row>
    <row r="144" spans="1:11" s="33" customFormat="1" ht="39.950000000000003" customHeight="1" x14ac:dyDescent="0.25">
      <c r="A144" s="53"/>
      <c r="B144" s="134"/>
      <c r="C144" s="206"/>
      <c r="D144" s="134"/>
      <c r="E144" s="166"/>
      <c r="F144" s="166"/>
      <c r="G144" s="184"/>
      <c r="H144" s="194" t="str">
        <f>IF(G144="","",(E144-F144)-(E144-F144)/(1+G144/100))</f>
        <v/>
      </c>
      <c r="I144" s="166"/>
      <c r="J144" s="170" t="str">
        <f>IF(E144="","",(E144-F144-H144-I144))</f>
        <v/>
      </c>
      <c r="K144" s="210"/>
    </row>
    <row r="145" spans="1:11" s="33" customFormat="1" ht="39.950000000000003" customHeight="1" x14ac:dyDescent="0.25">
      <c r="A145" s="53"/>
      <c r="B145" s="134"/>
      <c r="C145" s="206"/>
      <c r="D145" s="134"/>
      <c r="E145" s="166"/>
      <c r="F145" s="166"/>
      <c r="G145" s="184"/>
      <c r="H145" s="194" t="str">
        <f t="shared" ref="H145:H149" si="21">IF(G145="","",(E145-F145)-(E145-F145)/(1+G145/100))</f>
        <v/>
      </c>
      <c r="I145" s="166"/>
      <c r="J145" s="170" t="str">
        <f t="shared" ref="J145:J146" si="22">IF(E145="","",(E145-F145-H145-I145))</f>
        <v/>
      </c>
      <c r="K145" s="210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 t="shared" si="21"/>
        <v/>
      </c>
      <c r="I146" s="166"/>
      <c r="J146" s="170" t="str">
        <f t="shared" si="22"/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si="21"/>
        <v/>
      </c>
      <c r="I147" s="166"/>
      <c r="J147" s="170" t="str">
        <f>IF(E147="","",(E147-F147-H147-I147))</f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21"/>
        <v/>
      </c>
      <c r="I148" s="166"/>
      <c r="J148" s="170" t="str">
        <f t="shared" ref="J148:J149" si="23">IF(E148="","",(E148-F148-H148-I148))</f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21"/>
        <v/>
      </c>
      <c r="I149" s="166"/>
      <c r="J149" s="170" t="str">
        <f t="shared" si="23"/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/>
      <c r="I150" s="166"/>
      <c r="J150" s="170"/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ref="H151:H163" si="24">IF(G151="","",(E151-F151)-(E151-F151)/(1+G151/100))</f>
        <v/>
      </c>
      <c r="I151" s="166"/>
      <c r="J151" s="170" t="str">
        <f t="shared" ref="J151:J163" si="25">IF(E151="","",(E151-F151-H151-I151))</f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24"/>
        <v/>
      </c>
      <c r="I152" s="166"/>
      <c r="J152" s="170" t="str">
        <f t="shared" si="25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si="24"/>
        <v/>
      </c>
      <c r="I153" s="166"/>
      <c r="J153" s="170" t="str">
        <f t="shared" si="25"/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24"/>
        <v/>
      </c>
      <c r="I154" s="166"/>
      <c r="J154" s="170" t="str">
        <f t="shared" si="25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24"/>
        <v/>
      </c>
      <c r="I155" s="166"/>
      <c r="J155" s="170" t="str">
        <f t="shared" si="25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24"/>
        <v/>
      </c>
      <c r="I156" s="166"/>
      <c r="J156" s="170" t="str">
        <f t="shared" si="25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24"/>
        <v/>
      </c>
      <c r="I157" s="166"/>
      <c r="J157" s="170" t="str">
        <f t="shared" si="25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24"/>
        <v/>
      </c>
      <c r="I158" s="166"/>
      <c r="J158" s="170" t="str">
        <f t="shared" si="25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24"/>
        <v/>
      </c>
      <c r="I159" s="166"/>
      <c r="J159" s="170" t="str">
        <f t="shared" si="25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si="24"/>
        <v/>
      </c>
      <c r="I160" s="166"/>
      <c r="J160" s="170" t="str">
        <f t="shared" si="25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24"/>
        <v/>
      </c>
      <c r="I161" s="166"/>
      <c r="J161" s="170" t="str">
        <f t="shared" si="25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24"/>
        <v/>
      </c>
      <c r="I162" s="166"/>
      <c r="J162" s="170" t="str">
        <f t="shared" si="25"/>
        <v/>
      </c>
      <c r="K162" s="210"/>
    </row>
    <row r="163" spans="1:11" s="33" customFormat="1" ht="39.950000000000003" customHeight="1" thickBot="1" x14ac:dyDescent="0.3">
      <c r="A163" s="140"/>
      <c r="B163" s="141"/>
      <c r="C163" s="207"/>
      <c r="D163" s="141"/>
      <c r="E163" s="167"/>
      <c r="F163" s="167"/>
      <c r="G163" s="185"/>
      <c r="H163" s="195" t="str">
        <f t="shared" si="24"/>
        <v/>
      </c>
      <c r="I163" s="167"/>
      <c r="J163" s="171" t="str">
        <f t="shared" si="25"/>
        <v/>
      </c>
      <c r="K163" s="211"/>
    </row>
    <row r="164" spans="1:11" s="33" customFormat="1" ht="42.75" customHeight="1" thickTop="1" thickBot="1" x14ac:dyDescent="0.3">
      <c r="B164" s="156"/>
      <c r="C164" s="156"/>
      <c r="D164" s="155" t="s">
        <v>68</v>
      </c>
      <c r="E164" s="168">
        <f>SUM(E143:E163)</f>
        <v>0</v>
      </c>
      <c r="F164" s="168">
        <f t="shared" ref="F164" si="26">SUM(F143:F163)</f>
        <v>0</v>
      </c>
      <c r="G164" s="144"/>
      <c r="H164" s="168">
        <f t="shared" ref="H164:I164" si="27">SUM(H143:H163)</f>
        <v>0</v>
      </c>
      <c r="I164" s="168">
        <f t="shared" si="27"/>
        <v>0</v>
      </c>
      <c r="J164" s="174">
        <f>SUM(J143:J163)</f>
        <v>0</v>
      </c>
      <c r="K164" s="145"/>
    </row>
    <row r="165" spans="1:11" s="33" customFormat="1" ht="42.75" customHeight="1" thickBot="1" x14ac:dyDescent="0.3">
      <c r="B165" s="156"/>
      <c r="C165" s="156"/>
      <c r="D165" s="261" t="s">
        <v>46</v>
      </c>
      <c r="E165" s="262"/>
      <c r="F165" s="262"/>
      <c r="G165" s="262"/>
      <c r="H165" s="262"/>
      <c r="I165" s="262"/>
      <c r="J165" s="147" t="str">
        <f>$J$33</f>
        <v>100%</v>
      </c>
      <c r="K165" s="148"/>
    </row>
    <row r="166" spans="1:11" s="33" customFormat="1" ht="60.75" customHeight="1" thickBot="1" x14ac:dyDescent="0.3">
      <c r="B166" s="156"/>
      <c r="C166" s="156"/>
      <c r="D166" s="263" t="s">
        <v>70</v>
      </c>
      <c r="E166" s="262"/>
      <c r="F166" s="262"/>
      <c r="G166" s="262"/>
      <c r="H166" s="262"/>
      <c r="I166" s="275"/>
      <c r="J166" s="178">
        <f>J164*J165</f>
        <v>0</v>
      </c>
      <c r="K166" s="151"/>
    </row>
    <row r="167" spans="1:11" s="217" customFormat="1" x14ac:dyDescent="0.2">
      <c r="A167" s="37"/>
      <c r="B167" s="38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1:11" s="217" customFormat="1" x14ac:dyDescent="0.2">
      <c r="B168" s="6"/>
    </row>
    <row r="169" spans="1:11" s="33" customFormat="1" ht="20.25" customHeight="1" thickBot="1" x14ac:dyDescent="0.25">
      <c r="A169" s="39" t="s">
        <v>21</v>
      </c>
      <c r="B169" s="37"/>
      <c r="C169" s="37"/>
      <c r="D169" s="136"/>
      <c r="E169" s="136"/>
      <c r="F169" s="136"/>
      <c r="G169" s="136"/>
      <c r="H169" s="136"/>
      <c r="I169" s="136"/>
      <c r="J169" s="227" t="s">
        <v>101</v>
      </c>
      <c r="K169" s="228">
        <f>K1</f>
        <v>1</v>
      </c>
    </row>
    <row r="170" spans="1:11" s="217" customFormat="1" ht="42" customHeight="1" thickBot="1" x14ac:dyDescent="0.25">
      <c r="A170" s="216" t="str">
        <f>$A$4</f>
        <v>Teilvorhaben 2:</v>
      </c>
      <c r="B170" s="40"/>
      <c r="C170" s="253">
        <f>$C$4</f>
        <v>0</v>
      </c>
      <c r="D170" s="254"/>
      <c r="E170" s="254"/>
      <c r="F170" s="254"/>
      <c r="G170" s="254"/>
      <c r="H170" s="254"/>
      <c r="I170" s="254"/>
      <c r="J170" s="254"/>
      <c r="K170" s="255"/>
    </row>
    <row r="171" spans="1:11" s="217" customFormat="1" ht="35.1" customHeight="1" x14ac:dyDescent="0.3">
      <c r="A171" s="82"/>
      <c r="B171" s="6"/>
      <c r="C171" s="82" t="s">
        <v>27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25">
      <c r="A173" s="100" t="s">
        <v>0</v>
      </c>
      <c r="B173" s="43"/>
      <c r="C173" s="4">
        <f>Start!$C$12</f>
        <v>0</v>
      </c>
      <c r="E173" s="18" t="s">
        <v>54</v>
      </c>
      <c r="F173" s="256">
        <f>Start!$C$22</f>
        <v>0</v>
      </c>
      <c r="G173" s="257"/>
      <c r="H173" s="115"/>
      <c r="I173" s="44"/>
      <c r="J173" s="44"/>
      <c r="K173" s="45"/>
    </row>
    <row r="174" spans="1:11" s="217" customFormat="1" x14ac:dyDescent="0.2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">
      <c r="A175" s="22" t="str">
        <f>$A$9</f>
        <v>Beleg-Nr.</v>
      </c>
      <c r="B175" s="23" t="str">
        <f>$B$9</f>
        <v>Zahlungsdatum</v>
      </c>
      <c r="C175" s="22" t="str">
        <f>$C$9</f>
        <v>Rechnungssteller</v>
      </c>
      <c r="D175" s="22" t="str">
        <f>$D$9</f>
        <v>Rechnungsdatum</v>
      </c>
      <c r="E175" s="22" t="str">
        <f>$E$9</f>
        <v>bezahlter Rechnungsbetrag
(brutto)</v>
      </c>
      <c r="F175" s="22" t="str">
        <f>$F$9</f>
        <v>in Rechnung nicht genutzter ausge-wiesener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61</v>
      </c>
      <c r="J175" s="22" t="str">
        <f>$J$9</f>
        <v>beantragte zuwendungsfähige 
Ausgaben netto vor Kostenschlüssel</v>
      </c>
      <c r="K175" s="24" t="str">
        <f>$K$9</f>
        <v>Kürzung</v>
      </c>
    </row>
    <row r="176" spans="1:11" s="217" customFormat="1" ht="18" x14ac:dyDescent="0.2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120" t="str">
        <f>$K$10</f>
        <v>[J/N]</v>
      </c>
    </row>
    <row r="177" spans="1:11" s="95" customFormat="1" ht="20.25" customHeight="1" x14ac:dyDescent="0.25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25">
      <c r="A178" s="258" t="s">
        <v>76</v>
      </c>
      <c r="B178" s="259"/>
      <c r="C178" s="259"/>
      <c r="D178" s="260"/>
      <c r="E178" s="165">
        <f>E164</f>
        <v>0</v>
      </c>
      <c r="F178" s="165">
        <f t="shared" ref="F178:J178" si="28">F164</f>
        <v>0</v>
      </c>
      <c r="G178" s="165"/>
      <c r="H178" s="165">
        <f t="shared" si="28"/>
        <v>0</v>
      </c>
      <c r="I178" s="165">
        <f t="shared" si="28"/>
        <v>0</v>
      </c>
      <c r="J178" s="165">
        <f t="shared" si="28"/>
        <v>0</v>
      </c>
      <c r="K178" s="114"/>
    </row>
    <row r="179" spans="1:11" s="33" customFormat="1" ht="39.950000000000003" customHeight="1" x14ac:dyDescent="0.25">
      <c r="A179" s="53"/>
      <c r="B179" s="134"/>
      <c r="C179" s="206"/>
      <c r="D179" s="134"/>
      <c r="E179" s="166"/>
      <c r="F179" s="166"/>
      <c r="G179" s="184"/>
      <c r="H179" s="194" t="str">
        <f>IF(G179="","",(E179-F179)-(E179-F179)/(1+G179/100))</f>
        <v/>
      </c>
      <c r="I179" s="166"/>
      <c r="J179" s="170" t="str">
        <f>IF(E179="","",(E179-F179-H179-I179))</f>
        <v/>
      </c>
      <c r="K179" s="210"/>
    </row>
    <row r="180" spans="1:11" s="33" customFormat="1" ht="39.950000000000003" customHeight="1" x14ac:dyDescent="0.25">
      <c r="A180" s="53"/>
      <c r="B180" s="134"/>
      <c r="C180" s="206"/>
      <c r="D180" s="134"/>
      <c r="E180" s="166"/>
      <c r="F180" s="166"/>
      <c r="G180" s="184"/>
      <c r="H180" s="194" t="str">
        <f t="shared" ref="H180:H184" si="29">IF(G180="","",(E180-F180)-(E180-F180)/(1+G180/100))</f>
        <v/>
      </c>
      <c r="I180" s="166"/>
      <c r="J180" s="170" t="str">
        <f t="shared" ref="J180:J181" si="30">IF(E180="","",(E180-F180-H180-I180))</f>
        <v/>
      </c>
      <c r="K180" s="210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 t="shared" si="29"/>
        <v/>
      </c>
      <c r="I181" s="166"/>
      <c r="J181" s="170" t="str">
        <f t="shared" si="30"/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si="29"/>
        <v/>
      </c>
      <c r="I182" s="166"/>
      <c r="J182" s="170" t="str">
        <f>IF(E182="","",(E182-F182-H182-I182))</f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9"/>
        <v/>
      </c>
      <c r="I183" s="166"/>
      <c r="J183" s="170" t="str">
        <f t="shared" ref="J183:J184" si="31">IF(E183="","",(E183-F183-H183-I183))</f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9"/>
        <v/>
      </c>
      <c r="I184" s="166"/>
      <c r="J184" s="170" t="str">
        <f t="shared" si="31"/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/>
      <c r="I185" s="166"/>
      <c r="J185" s="170"/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ref="H186:H198" si="32">IF(G186="","",(E186-F186)-(E186-F186)/(1+G186/100))</f>
        <v/>
      </c>
      <c r="I186" s="166"/>
      <c r="J186" s="170" t="str">
        <f t="shared" ref="J186:J198" si="33">IF(E186="","",(E186-F186-H186-I186))</f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32"/>
        <v/>
      </c>
      <c r="I187" s="166"/>
      <c r="J187" s="170" t="str">
        <f t="shared" si="33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si="32"/>
        <v/>
      </c>
      <c r="I188" s="166"/>
      <c r="J188" s="170" t="str">
        <f t="shared" si="33"/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32"/>
        <v/>
      </c>
      <c r="I189" s="166"/>
      <c r="J189" s="170" t="str">
        <f t="shared" si="33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32"/>
        <v/>
      </c>
      <c r="I190" s="166"/>
      <c r="J190" s="170" t="str">
        <f t="shared" si="33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32"/>
        <v/>
      </c>
      <c r="I191" s="166"/>
      <c r="J191" s="170" t="str">
        <f t="shared" si="33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32"/>
        <v/>
      </c>
      <c r="I192" s="166"/>
      <c r="J192" s="170" t="str">
        <f t="shared" si="33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si="32"/>
        <v/>
      </c>
      <c r="I193" s="166"/>
      <c r="J193" s="170" t="str">
        <f t="shared" si="33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32"/>
        <v/>
      </c>
      <c r="I194" s="166"/>
      <c r="J194" s="170" t="str">
        <f t="shared" si="33"/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32"/>
        <v/>
      </c>
      <c r="I195" s="166"/>
      <c r="J195" s="170" t="str">
        <f t="shared" si="33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32"/>
        <v/>
      </c>
      <c r="I196" s="166"/>
      <c r="J196" s="170" t="str">
        <f t="shared" si="33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32"/>
        <v/>
      </c>
      <c r="I197" s="166"/>
      <c r="J197" s="170" t="str">
        <f t="shared" si="33"/>
        <v/>
      </c>
      <c r="K197" s="210"/>
    </row>
    <row r="198" spans="1:11" s="33" customFormat="1" ht="39.950000000000003" customHeight="1" thickBot="1" x14ac:dyDescent="0.3">
      <c r="A198" s="140"/>
      <c r="B198" s="141"/>
      <c r="C198" s="207"/>
      <c r="D198" s="141"/>
      <c r="E198" s="167"/>
      <c r="F198" s="167"/>
      <c r="G198" s="185"/>
      <c r="H198" s="195" t="str">
        <f t="shared" si="32"/>
        <v/>
      </c>
      <c r="I198" s="167"/>
      <c r="J198" s="171" t="str">
        <f t="shared" si="33"/>
        <v/>
      </c>
      <c r="K198" s="211"/>
    </row>
    <row r="199" spans="1:11" s="33" customFormat="1" ht="42.75" customHeight="1" thickTop="1" thickBot="1" x14ac:dyDescent="0.3">
      <c r="B199" s="156"/>
      <c r="C199" s="156"/>
      <c r="D199" s="155" t="s">
        <v>68</v>
      </c>
      <c r="E199" s="168">
        <f>SUM(E178:E198)</f>
        <v>0</v>
      </c>
      <c r="F199" s="168">
        <f t="shared" ref="F199" si="34">SUM(F178:F198)</f>
        <v>0</v>
      </c>
      <c r="G199" s="144"/>
      <c r="H199" s="168">
        <f t="shared" ref="H199:I199" si="35">SUM(H178:H198)</f>
        <v>0</v>
      </c>
      <c r="I199" s="168">
        <f t="shared" si="35"/>
        <v>0</v>
      </c>
      <c r="J199" s="174">
        <f>SUM(J178:J198)</f>
        <v>0</v>
      </c>
      <c r="K199" s="145"/>
    </row>
    <row r="200" spans="1:11" s="33" customFormat="1" ht="42.75" customHeight="1" thickBot="1" x14ac:dyDescent="0.3">
      <c r="B200" s="156"/>
      <c r="C200" s="156"/>
      <c r="D200" s="261" t="s">
        <v>46</v>
      </c>
      <c r="E200" s="262"/>
      <c r="F200" s="262"/>
      <c r="G200" s="262"/>
      <c r="H200" s="262"/>
      <c r="I200" s="262"/>
      <c r="J200" s="147" t="str">
        <f>$J$33</f>
        <v>100%</v>
      </c>
      <c r="K200" s="148"/>
    </row>
    <row r="201" spans="1:11" s="33" customFormat="1" ht="60.75" customHeight="1" thickBot="1" x14ac:dyDescent="0.3">
      <c r="B201" s="156"/>
      <c r="C201" s="156"/>
      <c r="D201" s="263" t="s">
        <v>70</v>
      </c>
      <c r="E201" s="262"/>
      <c r="F201" s="262"/>
      <c r="G201" s="262"/>
      <c r="H201" s="262"/>
      <c r="I201" s="275"/>
      <c r="J201" s="178">
        <f>J199*J200</f>
        <v>0</v>
      </c>
      <c r="K201" s="151"/>
    </row>
    <row r="202" spans="1:11" s="217" customFormat="1" x14ac:dyDescent="0.2">
      <c r="A202" s="37"/>
      <c r="B202" s="38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1:11" s="217" customFormat="1" x14ac:dyDescent="0.2">
      <c r="B203" s="6"/>
    </row>
    <row r="204" spans="1:11" s="33" customFormat="1" ht="20.25" customHeight="1" thickBot="1" x14ac:dyDescent="0.25">
      <c r="A204" s="39" t="s">
        <v>21</v>
      </c>
      <c r="B204" s="37"/>
      <c r="C204" s="37"/>
      <c r="D204" s="136"/>
      <c r="E204" s="136"/>
      <c r="F204" s="136"/>
      <c r="G204" s="136"/>
      <c r="H204" s="136"/>
      <c r="I204" s="136"/>
      <c r="J204" s="227" t="s">
        <v>102</v>
      </c>
      <c r="K204" s="228">
        <f>K1</f>
        <v>1</v>
      </c>
    </row>
    <row r="205" spans="1:11" s="217" customFormat="1" ht="42" customHeight="1" thickBot="1" x14ac:dyDescent="0.25">
      <c r="A205" s="216" t="str">
        <f>$A$4</f>
        <v>Teilvorhaben 2:</v>
      </c>
      <c r="B205" s="40"/>
      <c r="C205" s="253">
        <f>$C$4</f>
        <v>0</v>
      </c>
      <c r="D205" s="254"/>
      <c r="E205" s="254"/>
      <c r="F205" s="254"/>
      <c r="G205" s="254"/>
      <c r="H205" s="254"/>
      <c r="I205" s="254"/>
      <c r="J205" s="254"/>
      <c r="K205" s="255"/>
    </row>
    <row r="206" spans="1:11" s="217" customFormat="1" ht="35.1" customHeight="1" x14ac:dyDescent="0.3">
      <c r="A206" s="82"/>
      <c r="B206" s="6"/>
      <c r="C206" s="82" t="s">
        <v>27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25">
      <c r="A208" s="100" t="s">
        <v>0</v>
      </c>
      <c r="B208" s="43"/>
      <c r="C208" s="4">
        <f>Start!$C$12</f>
        <v>0</v>
      </c>
      <c r="E208" s="18" t="s">
        <v>54</v>
      </c>
      <c r="F208" s="256">
        <f>Start!$C$22</f>
        <v>0</v>
      </c>
      <c r="G208" s="257"/>
      <c r="H208" s="115"/>
      <c r="I208" s="44"/>
      <c r="J208" s="44"/>
      <c r="K208" s="45"/>
    </row>
    <row r="209" spans="1:11" s="217" customFormat="1" x14ac:dyDescent="0.2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">
      <c r="A210" s="22" t="str">
        <f>$A$9</f>
        <v>Beleg-Nr.</v>
      </c>
      <c r="B210" s="23" t="str">
        <f>$B$9</f>
        <v>Zahlungsdatum</v>
      </c>
      <c r="C210" s="22" t="str">
        <f>$C$9</f>
        <v>Rechnungssteller</v>
      </c>
      <c r="D210" s="22" t="str">
        <f>$D$9</f>
        <v>Rechnungsdatum</v>
      </c>
      <c r="E210" s="22" t="str">
        <f>$E$9</f>
        <v>bezahlter Rechnungsbetrag
(brutto)</v>
      </c>
      <c r="F210" s="22" t="str">
        <f>$F$9</f>
        <v>in Rechnung nicht genutzter ausge-wiesener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61</v>
      </c>
      <c r="J210" s="22" t="str">
        <f>$J$9</f>
        <v>beantragte zuwendungsfähige 
Ausgaben netto vor Kostenschlüssel</v>
      </c>
      <c r="K210" s="24" t="str">
        <f>$K$9</f>
        <v>Kürzung</v>
      </c>
    </row>
    <row r="211" spans="1:11" s="217" customFormat="1" ht="18" x14ac:dyDescent="0.2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120" t="str">
        <f>$K$10</f>
        <v>[J/N]</v>
      </c>
    </row>
    <row r="212" spans="1:11" s="95" customFormat="1" ht="20.25" customHeight="1" x14ac:dyDescent="0.25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25">
      <c r="A213" s="258" t="s">
        <v>77</v>
      </c>
      <c r="B213" s="259"/>
      <c r="C213" s="259"/>
      <c r="D213" s="260"/>
      <c r="E213" s="165">
        <f>E199</f>
        <v>0</v>
      </c>
      <c r="F213" s="165">
        <f t="shared" ref="F213:J213" si="36">F199</f>
        <v>0</v>
      </c>
      <c r="G213" s="165"/>
      <c r="H213" s="165">
        <f t="shared" si="36"/>
        <v>0</v>
      </c>
      <c r="I213" s="165">
        <f t="shared" si="36"/>
        <v>0</v>
      </c>
      <c r="J213" s="165">
        <f t="shared" si="36"/>
        <v>0</v>
      </c>
      <c r="K213" s="114"/>
    </row>
    <row r="214" spans="1:11" s="33" customFormat="1" ht="39.950000000000003" customHeight="1" x14ac:dyDescent="0.25">
      <c r="A214" s="53"/>
      <c r="B214" s="134"/>
      <c r="C214" s="206"/>
      <c r="D214" s="134"/>
      <c r="E214" s="166"/>
      <c r="F214" s="166"/>
      <c r="G214" s="184"/>
      <c r="H214" s="194" t="str">
        <f>IF(G214="","",(E214-F214)-(E214-F214)/(1+G214/100))</f>
        <v/>
      </c>
      <c r="I214" s="166"/>
      <c r="J214" s="170" t="str">
        <f>IF(E214="","",(E214-F214-H214-I214))</f>
        <v/>
      </c>
      <c r="K214" s="210"/>
    </row>
    <row r="215" spans="1:11" s="33" customFormat="1" ht="39.950000000000003" customHeight="1" x14ac:dyDescent="0.25">
      <c r="A215" s="53"/>
      <c r="B215" s="134"/>
      <c r="C215" s="206"/>
      <c r="D215" s="134"/>
      <c r="E215" s="166"/>
      <c r="F215" s="166"/>
      <c r="G215" s="184"/>
      <c r="H215" s="194" t="str">
        <f t="shared" ref="H215:H219" si="37">IF(G215="","",(E215-F215)-(E215-F215)/(1+G215/100))</f>
        <v/>
      </c>
      <c r="I215" s="166"/>
      <c r="J215" s="170" t="str">
        <f t="shared" ref="J215:J216" si="38">IF(E215="","",(E215-F215-H215-I215))</f>
        <v/>
      </c>
      <c r="K215" s="210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 t="shared" si="37"/>
        <v/>
      </c>
      <c r="I216" s="166"/>
      <c r="J216" s="170" t="str">
        <f t="shared" si="38"/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si="37"/>
        <v/>
      </c>
      <c r="I217" s="166"/>
      <c r="J217" s="170" t="str">
        <f>IF(E217="","",(E217-F217-H217-I217))</f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37"/>
        <v/>
      </c>
      <c r="I218" s="166"/>
      <c r="J218" s="170" t="str">
        <f t="shared" ref="J218:J219" si="39">IF(E218="","",(E218-F218-H218-I218))</f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37"/>
        <v/>
      </c>
      <c r="I219" s="166"/>
      <c r="J219" s="170" t="str">
        <f t="shared" si="39"/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/>
      <c r="I220" s="166"/>
      <c r="J220" s="170"/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ref="H221:H233" si="40">IF(G221="","",(E221-F221)-(E221-F221)/(1+G221/100))</f>
        <v/>
      </c>
      <c r="I221" s="166"/>
      <c r="J221" s="170" t="str">
        <f t="shared" ref="J221:J233" si="41">IF(E221="","",(E221-F221-H221-I221))</f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40"/>
        <v/>
      </c>
      <c r="I222" s="166"/>
      <c r="J222" s="170" t="str">
        <f t="shared" si="41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40"/>
        <v/>
      </c>
      <c r="I223" s="166"/>
      <c r="J223" s="170" t="str">
        <f t="shared" si="41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40"/>
        <v/>
      </c>
      <c r="I224" s="166"/>
      <c r="J224" s="170" t="str">
        <f t="shared" si="41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si="40"/>
        <v/>
      </c>
      <c r="I225" s="166"/>
      <c r="J225" s="170" t="str">
        <f t="shared" si="41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40"/>
        <v/>
      </c>
      <c r="I226" s="166"/>
      <c r="J226" s="170" t="str">
        <f t="shared" si="41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40"/>
        <v/>
      </c>
      <c r="I227" s="166"/>
      <c r="J227" s="170" t="str">
        <f t="shared" si="41"/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40"/>
        <v/>
      </c>
      <c r="I228" s="166"/>
      <c r="J228" s="170" t="str">
        <f t="shared" si="41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40"/>
        <v/>
      </c>
      <c r="I229" s="166"/>
      <c r="J229" s="170" t="str">
        <f t="shared" si="41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40"/>
        <v/>
      </c>
      <c r="I230" s="166"/>
      <c r="J230" s="170" t="str">
        <f t="shared" si="41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40"/>
        <v/>
      </c>
      <c r="I231" s="166"/>
      <c r="J231" s="170" t="str">
        <f t="shared" si="41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40"/>
        <v/>
      </c>
      <c r="I232" s="166"/>
      <c r="J232" s="170" t="str">
        <f t="shared" si="41"/>
        <v/>
      </c>
      <c r="K232" s="210"/>
    </row>
    <row r="233" spans="1:11" s="33" customFormat="1" ht="39.950000000000003" customHeight="1" thickBot="1" x14ac:dyDescent="0.3">
      <c r="A233" s="140"/>
      <c r="B233" s="141"/>
      <c r="C233" s="207"/>
      <c r="D233" s="141"/>
      <c r="E233" s="167"/>
      <c r="F233" s="167"/>
      <c r="G233" s="185"/>
      <c r="H233" s="195" t="str">
        <f t="shared" si="40"/>
        <v/>
      </c>
      <c r="I233" s="167"/>
      <c r="J233" s="171" t="str">
        <f t="shared" si="41"/>
        <v/>
      </c>
      <c r="K233" s="211"/>
    </row>
    <row r="234" spans="1:11" s="33" customFormat="1" ht="42.75" customHeight="1" thickTop="1" thickBot="1" x14ac:dyDescent="0.3">
      <c r="B234" s="156"/>
      <c r="C234" s="156"/>
      <c r="D234" s="155" t="s">
        <v>68</v>
      </c>
      <c r="E234" s="168">
        <f>SUM(E213:E233)</f>
        <v>0</v>
      </c>
      <c r="F234" s="168">
        <f t="shared" ref="F234" si="42">SUM(F213:F233)</f>
        <v>0</v>
      </c>
      <c r="G234" s="144"/>
      <c r="H234" s="168">
        <f t="shared" ref="H234:I234" si="43">SUM(H213:H233)</f>
        <v>0</v>
      </c>
      <c r="I234" s="168">
        <f t="shared" si="43"/>
        <v>0</v>
      </c>
      <c r="J234" s="174">
        <f>SUM(J213:J233)</f>
        <v>0</v>
      </c>
      <c r="K234" s="145"/>
    </row>
    <row r="235" spans="1:11" s="33" customFormat="1" ht="42.75" customHeight="1" thickBot="1" x14ac:dyDescent="0.3">
      <c r="B235" s="156"/>
      <c r="C235" s="156"/>
      <c r="D235" s="261" t="s">
        <v>46</v>
      </c>
      <c r="E235" s="262"/>
      <c r="F235" s="262"/>
      <c r="G235" s="262"/>
      <c r="H235" s="262"/>
      <c r="I235" s="262"/>
      <c r="J235" s="147" t="str">
        <f>$J$33</f>
        <v>100%</v>
      </c>
      <c r="K235" s="148"/>
    </row>
    <row r="236" spans="1:11" s="33" customFormat="1" ht="60.75" customHeight="1" thickBot="1" x14ac:dyDescent="0.3">
      <c r="B236" s="156"/>
      <c r="C236" s="156"/>
      <c r="D236" s="263" t="s">
        <v>70</v>
      </c>
      <c r="E236" s="262"/>
      <c r="F236" s="262"/>
      <c r="G236" s="262"/>
      <c r="H236" s="262"/>
      <c r="I236" s="275"/>
      <c r="J236" s="178">
        <f>J234*J235</f>
        <v>0</v>
      </c>
      <c r="K236" s="151"/>
    </row>
    <row r="237" spans="1:11" s="217" customFormat="1" x14ac:dyDescent="0.2">
      <c r="A237" s="37"/>
      <c r="B237" s="38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1:11" s="217" customFormat="1" x14ac:dyDescent="0.2">
      <c r="B238" s="6"/>
    </row>
    <row r="239" spans="1:11" s="33" customFormat="1" ht="20.25" customHeight="1" thickBot="1" x14ac:dyDescent="0.25">
      <c r="A239" s="39" t="s">
        <v>21</v>
      </c>
      <c r="B239" s="37"/>
      <c r="C239" s="37"/>
      <c r="D239" s="136"/>
      <c r="E239" s="136"/>
      <c r="F239" s="136"/>
      <c r="G239" s="136"/>
      <c r="H239" s="136"/>
      <c r="I239" s="136"/>
      <c r="J239" s="227" t="s">
        <v>103</v>
      </c>
      <c r="K239" s="228">
        <f>K1</f>
        <v>1</v>
      </c>
    </row>
    <row r="240" spans="1:11" s="217" customFormat="1" ht="42" customHeight="1" thickBot="1" x14ac:dyDescent="0.25">
      <c r="A240" s="216" t="str">
        <f>$A$4</f>
        <v>Teilvorhaben 2:</v>
      </c>
      <c r="B240" s="40"/>
      <c r="C240" s="253">
        <f>$C$4</f>
        <v>0</v>
      </c>
      <c r="D240" s="254"/>
      <c r="E240" s="254"/>
      <c r="F240" s="254"/>
      <c r="G240" s="254"/>
      <c r="H240" s="254"/>
      <c r="I240" s="254"/>
      <c r="J240" s="254"/>
      <c r="K240" s="255"/>
    </row>
    <row r="241" spans="1:11" s="217" customFormat="1" ht="35.1" customHeight="1" x14ac:dyDescent="0.3">
      <c r="A241" s="82"/>
      <c r="B241" s="6"/>
      <c r="C241" s="82" t="s">
        <v>27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25">
      <c r="A243" s="100" t="s">
        <v>0</v>
      </c>
      <c r="B243" s="43"/>
      <c r="C243" s="4">
        <f>Start!$C$12</f>
        <v>0</v>
      </c>
      <c r="E243" s="18" t="s">
        <v>54</v>
      </c>
      <c r="F243" s="256">
        <f>Start!$C$22</f>
        <v>0</v>
      </c>
      <c r="G243" s="257"/>
      <c r="H243" s="115"/>
      <c r="I243" s="44"/>
      <c r="J243" s="44"/>
      <c r="K243" s="45"/>
    </row>
    <row r="244" spans="1:11" s="217" customFormat="1" x14ac:dyDescent="0.2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">
      <c r="A245" s="22" t="str">
        <f>$A$9</f>
        <v>Beleg-Nr.</v>
      </c>
      <c r="B245" s="23" t="str">
        <f>$B$9</f>
        <v>Zahlungsdatum</v>
      </c>
      <c r="C245" s="22" t="str">
        <f>$C$9</f>
        <v>Rechnungssteller</v>
      </c>
      <c r="D245" s="22" t="str">
        <f>$D$9</f>
        <v>Rechnungsdatum</v>
      </c>
      <c r="E245" s="22" t="str">
        <f>$E$9</f>
        <v>bezahlter Rechnungsbetrag
(brutto)</v>
      </c>
      <c r="F245" s="22" t="str">
        <f>$F$9</f>
        <v>in Rechnung nicht genutzter ausge-wiesener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61</v>
      </c>
      <c r="J245" s="22" t="str">
        <f>$J$9</f>
        <v>beantragte zuwendungsfähige 
Ausgaben netto vor Kostenschlüssel</v>
      </c>
      <c r="K245" s="24" t="str">
        <f>$K$9</f>
        <v>Kürzung</v>
      </c>
    </row>
    <row r="246" spans="1:11" s="217" customFormat="1" ht="18" x14ac:dyDescent="0.2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120" t="str">
        <f>$K$10</f>
        <v>[J/N]</v>
      </c>
    </row>
    <row r="247" spans="1:11" s="95" customFormat="1" ht="20.25" customHeight="1" x14ac:dyDescent="0.25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25">
      <c r="A248" s="258" t="s">
        <v>78</v>
      </c>
      <c r="B248" s="259"/>
      <c r="C248" s="259"/>
      <c r="D248" s="260"/>
      <c r="E248" s="165">
        <f>E234</f>
        <v>0</v>
      </c>
      <c r="F248" s="165">
        <f t="shared" ref="F248:J248" si="44">F234</f>
        <v>0</v>
      </c>
      <c r="G248" s="165">
        <f t="shared" si="44"/>
        <v>0</v>
      </c>
      <c r="H248" s="165">
        <f t="shared" si="44"/>
        <v>0</v>
      </c>
      <c r="I248" s="165">
        <f t="shared" si="44"/>
        <v>0</v>
      </c>
      <c r="J248" s="165">
        <f t="shared" si="44"/>
        <v>0</v>
      </c>
      <c r="K248" s="114"/>
    </row>
    <row r="249" spans="1:11" s="33" customFormat="1" ht="39.950000000000003" customHeight="1" x14ac:dyDescent="0.25">
      <c r="A249" s="53"/>
      <c r="B249" s="134"/>
      <c r="C249" s="206"/>
      <c r="D249" s="134"/>
      <c r="E249" s="166"/>
      <c r="F249" s="166"/>
      <c r="G249" s="184"/>
      <c r="H249" s="194" t="str">
        <f>IF(G249="","",(E249-F249)-(E249-F249)/(1+G249/100))</f>
        <v/>
      </c>
      <c r="I249" s="166"/>
      <c r="J249" s="170" t="str">
        <f>IF(E249="","",(E249-F249-H249-I249))</f>
        <v/>
      </c>
      <c r="K249" s="210"/>
    </row>
    <row r="250" spans="1:11" s="33" customFormat="1" ht="39.950000000000003" customHeight="1" x14ac:dyDescent="0.25">
      <c r="A250" s="53"/>
      <c r="B250" s="134"/>
      <c r="C250" s="206"/>
      <c r="D250" s="134"/>
      <c r="E250" s="166"/>
      <c r="F250" s="166"/>
      <c r="G250" s="184"/>
      <c r="H250" s="194" t="str">
        <f t="shared" ref="H250:H254" si="45">IF(G250="","",(E250-F250)-(E250-F250)/(1+G250/100))</f>
        <v/>
      </c>
      <c r="I250" s="166"/>
      <c r="J250" s="170" t="str">
        <f t="shared" ref="J250:J251" si="46">IF(E250="","",(E250-F250-H250-I250))</f>
        <v/>
      </c>
      <c r="K250" s="210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 t="shared" si="45"/>
        <v/>
      </c>
      <c r="I251" s="166"/>
      <c r="J251" s="170" t="str">
        <f t="shared" si="46"/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si="45"/>
        <v/>
      </c>
      <c r="I252" s="166"/>
      <c r="J252" s="170" t="str">
        <f>IF(E252="","",(E252-F252-H252-I252))</f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45"/>
        <v/>
      </c>
      <c r="I253" s="166"/>
      <c r="J253" s="170" t="str">
        <f t="shared" ref="J253:J254" si="47">IF(E253="","",(E253-F253-H253-I253))</f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45"/>
        <v/>
      </c>
      <c r="I254" s="166"/>
      <c r="J254" s="170" t="str">
        <f t="shared" si="47"/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/>
      <c r="I255" s="166"/>
      <c r="J255" s="170"/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ref="H256:H268" si="48">IF(G256="","",(E256-F256)-(E256-F256)/(1+G256/100))</f>
        <v/>
      </c>
      <c r="I256" s="166"/>
      <c r="J256" s="170" t="str">
        <f t="shared" ref="J256:J268" si="49">IF(E256="","",(E256-F256-H256-I256))</f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48"/>
        <v/>
      </c>
      <c r="I257" s="166"/>
      <c r="J257" s="170" t="str">
        <f t="shared" si="49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48"/>
        <v/>
      </c>
      <c r="I258" s="166"/>
      <c r="J258" s="170" t="str">
        <f t="shared" si="49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si="48"/>
        <v/>
      </c>
      <c r="I259" s="166"/>
      <c r="J259" s="170" t="str">
        <f t="shared" si="49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48"/>
        <v/>
      </c>
      <c r="I260" s="166"/>
      <c r="J260" s="170" t="str">
        <f t="shared" si="49"/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48"/>
        <v/>
      </c>
      <c r="I261" s="166"/>
      <c r="J261" s="170" t="str">
        <f t="shared" si="49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si="48"/>
        <v/>
      </c>
      <c r="I262" s="166"/>
      <c r="J262" s="170" t="str">
        <f t="shared" si="49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48"/>
        <v/>
      </c>
      <c r="I263" s="166"/>
      <c r="J263" s="170" t="str">
        <f t="shared" si="49"/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48"/>
        <v/>
      </c>
      <c r="I264" s="166"/>
      <c r="J264" s="170" t="str">
        <f t="shared" si="49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48"/>
        <v/>
      </c>
      <c r="I265" s="166"/>
      <c r="J265" s="170" t="str">
        <f t="shared" si="49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48"/>
        <v/>
      </c>
      <c r="I266" s="166"/>
      <c r="J266" s="170" t="str">
        <f t="shared" si="49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48"/>
        <v/>
      </c>
      <c r="I267" s="166"/>
      <c r="J267" s="170" t="str">
        <f t="shared" si="49"/>
        <v/>
      </c>
      <c r="K267" s="210"/>
    </row>
    <row r="268" spans="1:11" s="33" customFormat="1" ht="39.950000000000003" customHeight="1" thickBot="1" x14ac:dyDescent="0.3">
      <c r="A268" s="140"/>
      <c r="B268" s="141"/>
      <c r="C268" s="207"/>
      <c r="D268" s="141"/>
      <c r="E268" s="167"/>
      <c r="F268" s="167"/>
      <c r="G268" s="185"/>
      <c r="H268" s="195" t="str">
        <f t="shared" si="48"/>
        <v/>
      </c>
      <c r="I268" s="167"/>
      <c r="J268" s="171" t="str">
        <f t="shared" si="49"/>
        <v/>
      </c>
      <c r="K268" s="211"/>
    </row>
    <row r="269" spans="1:11" s="33" customFormat="1" ht="42.75" customHeight="1" thickTop="1" thickBot="1" x14ac:dyDescent="0.3">
      <c r="B269" s="156"/>
      <c r="C269" s="156"/>
      <c r="D269" s="155" t="s">
        <v>68</v>
      </c>
      <c r="E269" s="168">
        <f>SUM(E248:E268)</f>
        <v>0</v>
      </c>
      <c r="F269" s="168">
        <f t="shared" ref="F269" si="50">SUM(F248:F268)</f>
        <v>0</v>
      </c>
      <c r="G269" s="144"/>
      <c r="H269" s="168">
        <f t="shared" ref="H269:I269" si="51">SUM(H248:H268)</f>
        <v>0</v>
      </c>
      <c r="I269" s="168">
        <f t="shared" si="51"/>
        <v>0</v>
      </c>
      <c r="J269" s="174">
        <f>SUM(J248:J268)</f>
        <v>0</v>
      </c>
      <c r="K269" s="145"/>
    </row>
    <row r="270" spans="1:11" s="33" customFormat="1" ht="42.75" customHeight="1" thickBot="1" x14ac:dyDescent="0.3">
      <c r="B270" s="156"/>
      <c r="C270" s="156"/>
      <c r="D270" s="261" t="s">
        <v>46</v>
      </c>
      <c r="E270" s="262"/>
      <c r="F270" s="262"/>
      <c r="G270" s="262"/>
      <c r="H270" s="262"/>
      <c r="I270" s="262"/>
      <c r="J270" s="147" t="str">
        <f>$J$33</f>
        <v>100%</v>
      </c>
      <c r="K270" s="148"/>
    </row>
    <row r="271" spans="1:11" s="33" customFormat="1" ht="60.75" customHeight="1" thickBot="1" x14ac:dyDescent="0.3">
      <c r="B271" s="156"/>
      <c r="C271" s="156"/>
      <c r="D271" s="263" t="s">
        <v>70</v>
      </c>
      <c r="E271" s="262"/>
      <c r="F271" s="262"/>
      <c r="G271" s="262"/>
      <c r="H271" s="262"/>
      <c r="I271" s="275"/>
      <c r="J271" s="178">
        <f>J269*J270</f>
        <v>0</v>
      </c>
      <c r="K271" s="151"/>
    </row>
    <row r="272" spans="1:11" s="217" customFormat="1" x14ac:dyDescent="0.2">
      <c r="A272" s="37"/>
      <c r="B272" s="38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1:11" s="217" customFormat="1" x14ac:dyDescent="0.2">
      <c r="B273" s="6"/>
    </row>
    <row r="274" spans="1:11" s="33" customFormat="1" ht="20.25" customHeight="1" thickBot="1" x14ac:dyDescent="0.25">
      <c r="A274" s="39" t="s">
        <v>21</v>
      </c>
      <c r="B274" s="37"/>
      <c r="C274" s="37"/>
      <c r="D274" s="136"/>
      <c r="E274" s="136"/>
      <c r="F274" s="136"/>
      <c r="G274" s="136"/>
      <c r="H274" s="136"/>
      <c r="I274" s="136"/>
      <c r="J274" s="227" t="s">
        <v>104</v>
      </c>
      <c r="K274" s="228">
        <f>K1</f>
        <v>1</v>
      </c>
    </row>
    <row r="275" spans="1:11" s="217" customFormat="1" ht="42" customHeight="1" thickBot="1" x14ac:dyDescent="0.25">
      <c r="A275" s="216" t="str">
        <f>$A$4</f>
        <v>Teilvorhaben 2:</v>
      </c>
      <c r="B275" s="40"/>
      <c r="C275" s="253">
        <f>$C$4</f>
        <v>0</v>
      </c>
      <c r="D275" s="254"/>
      <c r="E275" s="254"/>
      <c r="F275" s="254"/>
      <c r="G275" s="254"/>
      <c r="H275" s="254"/>
      <c r="I275" s="254"/>
      <c r="J275" s="254"/>
      <c r="K275" s="255"/>
    </row>
    <row r="276" spans="1:11" s="217" customFormat="1" ht="35.1" customHeight="1" x14ac:dyDescent="0.3">
      <c r="A276" s="82"/>
      <c r="B276" s="6"/>
      <c r="C276" s="82" t="s">
        <v>27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25">
      <c r="A278" s="100" t="s">
        <v>0</v>
      </c>
      <c r="B278" s="43"/>
      <c r="C278" s="4">
        <f>Start!$C$12</f>
        <v>0</v>
      </c>
      <c r="E278" s="18" t="s">
        <v>54</v>
      </c>
      <c r="F278" s="256">
        <f>Start!$C$22</f>
        <v>0</v>
      </c>
      <c r="G278" s="257"/>
      <c r="H278" s="115"/>
      <c r="I278" s="44"/>
      <c r="J278" s="44"/>
      <c r="K278" s="45"/>
    </row>
    <row r="279" spans="1:11" s="217" customFormat="1" x14ac:dyDescent="0.2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">
      <c r="A280" s="22" t="str">
        <f>$A$9</f>
        <v>Beleg-Nr.</v>
      </c>
      <c r="B280" s="23" t="str">
        <f>$B$9</f>
        <v>Zahlungsdatum</v>
      </c>
      <c r="C280" s="22" t="str">
        <f>$C$9</f>
        <v>Rechnungssteller</v>
      </c>
      <c r="D280" s="22" t="str">
        <f>$D$9</f>
        <v>Rechnungsdatum</v>
      </c>
      <c r="E280" s="22" t="str">
        <f>$E$9</f>
        <v>bezahlter Rechnungsbetrag
(brutto)</v>
      </c>
      <c r="F280" s="22" t="str">
        <f>$F$9</f>
        <v>in Rechnung nicht genutzter ausge-wiesener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61</v>
      </c>
      <c r="J280" s="22" t="str">
        <f>$J$9</f>
        <v>beantragte zuwendungsfähige 
Ausgaben netto vor Kostenschlüssel</v>
      </c>
      <c r="K280" s="24" t="str">
        <f>$K$9</f>
        <v>Kürzung</v>
      </c>
    </row>
    <row r="281" spans="1:11" s="217" customFormat="1" ht="18" x14ac:dyDescent="0.2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120" t="str">
        <f>$K$10</f>
        <v>[J/N]</v>
      </c>
    </row>
    <row r="282" spans="1:11" s="95" customFormat="1" ht="20.25" customHeight="1" x14ac:dyDescent="0.25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25">
      <c r="A283" s="258" t="s">
        <v>79</v>
      </c>
      <c r="B283" s="259"/>
      <c r="C283" s="259"/>
      <c r="D283" s="260"/>
      <c r="E283" s="165">
        <f>E269</f>
        <v>0</v>
      </c>
      <c r="F283" s="165">
        <f t="shared" ref="F283:J283" si="52">F269</f>
        <v>0</v>
      </c>
      <c r="G283" s="165"/>
      <c r="H283" s="165">
        <f t="shared" si="52"/>
        <v>0</v>
      </c>
      <c r="I283" s="165">
        <f t="shared" si="52"/>
        <v>0</v>
      </c>
      <c r="J283" s="165">
        <f t="shared" si="52"/>
        <v>0</v>
      </c>
      <c r="K283" s="114"/>
    </row>
    <row r="284" spans="1:11" s="33" customFormat="1" ht="39.950000000000003" customHeight="1" x14ac:dyDescent="0.25">
      <c r="A284" s="53"/>
      <c r="B284" s="134"/>
      <c r="C284" s="206"/>
      <c r="D284" s="134"/>
      <c r="E284" s="166"/>
      <c r="F284" s="166"/>
      <c r="G284" s="184"/>
      <c r="H284" s="194" t="str">
        <f>IF(G284="","",(E284-F284)-(E284-F284)/(1+G284/100))</f>
        <v/>
      </c>
      <c r="I284" s="166"/>
      <c r="J284" s="170" t="str">
        <f>IF(E284="","",(E284-F284-H284-I284))</f>
        <v/>
      </c>
      <c r="K284" s="210"/>
    </row>
    <row r="285" spans="1:11" s="33" customFormat="1" ht="39.950000000000003" customHeight="1" x14ac:dyDescent="0.25">
      <c r="A285" s="53"/>
      <c r="B285" s="134"/>
      <c r="C285" s="206"/>
      <c r="D285" s="134"/>
      <c r="E285" s="166"/>
      <c r="F285" s="166"/>
      <c r="G285" s="184"/>
      <c r="H285" s="194" t="str">
        <f t="shared" ref="H285:H289" si="53">IF(G285="","",(E285-F285)-(E285-F285)/(1+G285/100))</f>
        <v/>
      </c>
      <c r="I285" s="166"/>
      <c r="J285" s="170" t="str">
        <f t="shared" ref="J285:J286" si="54">IF(E285="","",(E285-F285-H285-I285))</f>
        <v/>
      </c>
      <c r="K285" s="210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 t="shared" si="53"/>
        <v/>
      </c>
      <c r="I286" s="166"/>
      <c r="J286" s="170" t="str">
        <f t="shared" si="54"/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si="53"/>
        <v/>
      </c>
      <c r="I287" s="166"/>
      <c r="J287" s="170" t="str">
        <f>IF(E287="","",(E287-F287-H287-I287))</f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53"/>
        <v/>
      </c>
      <c r="I288" s="166"/>
      <c r="J288" s="170" t="str">
        <f t="shared" ref="J288:J289" si="55">IF(E288="","",(E288-F288-H288-I288))</f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53"/>
        <v/>
      </c>
      <c r="I289" s="166"/>
      <c r="J289" s="170" t="str">
        <f t="shared" si="55"/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/>
      <c r="I290" s="166"/>
      <c r="J290" s="170"/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ref="H291:H303" si="56">IF(G291="","",(E291-F291)-(E291-F291)/(1+G291/100))</f>
        <v/>
      </c>
      <c r="I291" s="166"/>
      <c r="J291" s="170" t="str">
        <f t="shared" ref="J291:J303" si="57">IF(E291="","",(E291-F291-H291-I291))</f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56"/>
        <v/>
      </c>
      <c r="I292" s="166"/>
      <c r="J292" s="170" t="str">
        <f t="shared" si="57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56"/>
        <v/>
      </c>
      <c r="I293" s="166"/>
      <c r="J293" s="170" t="str">
        <f t="shared" si="57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56"/>
        <v/>
      </c>
      <c r="I294" s="166"/>
      <c r="J294" s="170" t="str">
        <f t="shared" si="57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si="56"/>
        <v/>
      </c>
      <c r="I295" s="166"/>
      <c r="J295" s="170" t="str">
        <f t="shared" si="57"/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56"/>
        <v/>
      </c>
      <c r="I296" s="166"/>
      <c r="J296" s="170" t="str">
        <f t="shared" si="57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56"/>
        <v/>
      </c>
      <c r="I297" s="166"/>
      <c r="J297" s="170" t="str">
        <f t="shared" si="57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si="56"/>
        <v/>
      </c>
      <c r="I298" s="166"/>
      <c r="J298" s="170" t="str">
        <f t="shared" si="57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56"/>
        <v/>
      </c>
      <c r="I299" s="166"/>
      <c r="J299" s="170" t="str">
        <f t="shared" si="57"/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56"/>
        <v/>
      </c>
      <c r="I300" s="166"/>
      <c r="J300" s="170" t="str">
        <f t="shared" si="57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56"/>
        <v/>
      </c>
      <c r="I301" s="166"/>
      <c r="J301" s="170" t="str">
        <f t="shared" si="57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56"/>
        <v/>
      </c>
      <c r="I302" s="166"/>
      <c r="J302" s="170" t="str">
        <f t="shared" si="57"/>
        <v/>
      </c>
      <c r="K302" s="210"/>
    </row>
    <row r="303" spans="1:11" s="33" customFormat="1" ht="39.950000000000003" customHeight="1" thickBot="1" x14ac:dyDescent="0.3">
      <c r="A303" s="140"/>
      <c r="B303" s="141"/>
      <c r="C303" s="207"/>
      <c r="D303" s="141"/>
      <c r="E303" s="167"/>
      <c r="F303" s="167"/>
      <c r="G303" s="185"/>
      <c r="H303" s="195" t="str">
        <f t="shared" si="56"/>
        <v/>
      </c>
      <c r="I303" s="167"/>
      <c r="J303" s="171" t="str">
        <f t="shared" si="57"/>
        <v/>
      </c>
      <c r="K303" s="211"/>
    </row>
    <row r="304" spans="1:11" s="33" customFormat="1" ht="42.75" customHeight="1" thickTop="1" thickBot="1" x14ac:dyDescent="0.3">
      <c r="B304" s="156"/>
      <c r="C304" s="156"/>
      <c r="D304" s="155" t="s">
        <v>68</v>
      </c>
      <c r="E304" s="168">
        <f>SUM(E283:E303)</f>
        <v>0</v>
      </c>
      <c r="F304" s="168">
        <f t="shared" ref="F304" si="58">SUM(F283:F303)</f>
        <v>0</v>
      </c>
      <c r="G304" s="144"/>
      <c r="H304" s="168">
        <f t="shared" ref="H304:I304" si="59">SUM(H283:H303)</f>
        <v>0</v>
      </c>
      <c r="I304" s="168">
        <f t="shared" si="59"/>
        <v>0</v>
      </c>
      <c r="J304" s="174">
        <f>SUM(J283:J303)</f>
        <v>0</v>
      </c>
      <c r="K304" s="145"/>
    </row>
    <row r="305" spans="1:11" s="33" customFormat="1" ht="42.75" customHeight="1" thickBot="1" x14ac:dyDescent="0.3">
      <c r="B305" s="156"/>
      <c r="C305" s="156"/>
      <c r="D305" s="261" t="s">
        <v>46</v>
      </c>
      <c r="E305" s="262"/>
      <c r="F305" s="262"/>
      <c r="G305" s="262"/>
      <c r="H305" s="262"/>
      <c r="I305" s="262"/>
      <c r="J305" s="147" t="str">
        <f>$J$33</f>
        <v>100%</v>
      </c>
      <c r="K305" s="148"/>
    </row>
    <row r="306" spans="1:11" s="33" customFormat="1" ht="60.75" customHeight="1" thickBot="1" x14ac:dyDescent="0.3">
      <c r="B306" s="156"/>
      <c r="C306" s="156"/>
      <c r="D306" s="263" t="s">
        <v>70</v>
      </c>
      <c r="E306" s="262"/>
      <c r="F306" s="262"/>
      <c r="G306" s="262"/>
      <c r="H306" s="262"/>
      <c r="I306" s="275"/>
      <c r="J306" s="178">
        <f>J304*J305</f>
        <v>0</v>
      </c>
      <c r="K306" s="151"/>
    </row>
    <row r="307" spans="1:11" s="217" customFormat="1" x14ac:dyDescent="0.2">
      <c r="A307" s="37"/>
      <c r="B307" s="38"/>
      <c r="C307" s="37"/>
      <c r="D307" s="37"/>
      <c r="E307" s="37"/>
      <c r="F307" s="37"/>
      <c r="G307" s="37"/>
      <c r="H307" s="37"/>
      <c r="I307" s="37"/>
      <c r="J307" s="37"/>
      <c r="K307" s="37"/>
    </row>
    <row r="308" spans="1:11" s="217" customFormat="1" x14ac:dyDescent="0.2">
      <c r="B308" s="6"/>
    </row>
    <row r="309" spans="1:11" s="33" customFormat="1" ht="20.25" customHeight="1" thickBot="1" x14ac:dyDescent="0.25">
      <c r="A309" s="39" t="s">
        <v>21</v>
      </c>
      <c r="B309" s="37"/>
      <c r="C309" s="37"/>
      <c r="D309" s="136"/>
      <c r="E309" s="136"/>
      <c r="F309" s="136"/>
      <c r="G309" s="136"/>
      <c r="H309" s="136"/>
      <c r="I309" s="136"/>
      <c r="J309" s="227" t="s">
        <v>105</v>
      </c>
      <c r="K309" s="228">
        <f>K1</f>
        <v>1</v>
      </c>
    </row>
    <row r="310" spans="1:11" s="217" customFormat="1" ht="42" customHeight="1" thickBot="1" x14ac:dyDescent="0.25">
      <c r="A310" s="216" t="str">
        <f>$A$4</f>
        <v>Teilvorhaben 2:</v>
      </c>
      <c r="B310" s="40"/>
      <c r="C310" s="253">
        <f>$C$4</f>
        <v>0</v>
      </c>
      <c r="D310" s="254"/>
      <c r="E310" s="254"/>
      <c r="F310" s="254"/>
      <c r="G310" s="254"/>
      <c r="H310" s="254"/>
      <c r="I310" s="254"/>
      <c r="J310" s="254"/>
      <c r="K310" s="255"/>
    </row>
    <row r="311" spans="1:11" s="217" customFormat="1" ht="35.1" customHeight="1" x14ac:dyDescent="0.3">
      <c r="A311" s="82"/>
      <c r="B311" s="6"/>
      <c r="C311" s="82" t="s">
        <v>27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25">
      <c r="A313" s="100" t="s">
        <v>0</v>
      </c>
      <c r="B313" s="43"/>
      <c r="C313" s="4">
        <f>Start!$C$12</f>
        <v>0</v>
      </c>
      <c r="E313" s="18" t="s">
        <v>54</v>
      </c>
      <c r="F313" s="256">
        <f>Start!$C$22</f>
        <v>0</v>
      </c>
      <c r="G313" s="257"/>
      <c r="H313" s="115"/>
      <c r="I313" s="44"/>
      <c r="J313" s="44"/>
      <c r="K313" s="45"/>
    </row>
    <row r="314" spans="1:11" s="217" customFormat="1" x14ac:dyDescent="0.2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">
      <c r="A315" s="22" t="str">
        <f>$A$9</f>
        <v>Beleg-Nr.</v>
      </c>
      <c r="B315" s="23" t="str">
        <f>$B$9</f>
        <v>Zahlungsdatum</v>
      </c>
      <c r="C315" s="22" t="str">
        <f>$C$9</f>
        <v>Rechnungssteller</v>
      </c>
      <c r="D315" s="22" t="str">
        <f>$D$9</f>
        <v>Rechnungsdatum</v>
      </c>
      <c r="E315" s="22" t="str">
        <f>$E$9</f>
        <v>bezahlter Rechnungsbetrag
(brutto)</v>
      </c>
      <c r="F315" s="22" t="str">
        <f>$F$9</f>
        <v>in Rechnung nicht genutzter ausge-wiesener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61</v>
      </c>
      <c r="J315" s="22" t="str">
        <f>$J$9</f>
        <v>beantragte zuwendungsfähige 
Ausgaben netto vor Kostenschlüssel</v>
      </c>
      <c r="K315" s="24" t="str">
        <f>$K$9</f>
        <v>Kürzung</v>
      </c>
    </row>
    <row r="316" spans="1:11" s="217" customFormat="1" ht="18" x14ac:dyDescent="0.2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120" t="str">
        <f>$K$10</f>
        <v>[J/N]</v>
      </c>
    </row>
    <row r="317" spans="1:11" s="95" customFormat="1" ht="20.25" customHeight="1" x14ac:dyDescent="0.25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25">
      <c r="A318" s="258" t="s">
        <v>80</v>
      </c>
      <c r="B318" s="259"/>
      <c r="C318" s="259"/>
      <c r="D318" s="260"/>
      <c r="E318" s="165">
        <f>E304</f>
        <v>0</v>
      </c>
      <c r="F318" s="165">
        <f t="shared" ref="F318:J318" si="60">F304</f>
        <v>0</v>
      </c>
      <c r="G318" s="165"/>
      <c r="H318" s="165">
        <f t="shared" si="60"/>
        <v>0</v>
      </c>
      <c r="I318" s="165">
        <f t="shared" si="60"/>
        <v>0</v>
      </c>
      <c r="J318" s="165">
        <f t="shared" si="60"/>
        <v>0</v>
      </c>
      <c r="K318" s="114"/>
    </row>
    <row r="319" spans="1:11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4" t="str">
        <f>IF(G319="","",(E319-F319)-(E319-F319)/(1+G319/100))</f>
        <v/>
      </c>
      <c r="I319" s="166"/>
      <c r="J319" s="170" t="str">
        <f>IF(E319="","",(E319-F319-H319-I319))</f>
        <v/>
      </c>
      <c r="K319" s="210"/>
    </row>
    <row r="320" spans="1:11" s="33" customFormat="1" ht="39.950000000000003" customHeight="1" x14ac:dyDescent="0.25">
      <c r="A320" s="53"/>
      <c r="B320" s="134"/>
      <c r="C320" s="206"/>
      <c r="D320" s="134"/>
      <c r="E320" s="166"/>
      <c r="F320" s="166"/>
      <c r="G320" s="184"/>
      <c r="H320" s="194" t="str">
        <f t="shared" ref="H320:H324" si="61">IF(G320="","",(E320-F320)-(E320-F320)/(1+G320/100))</f>
        <v/>
      </c>
      <c r="I320" s="166"/>
      <c r="J320" s="170" t="str">
        <f t="shared" ref="J320:J321" si="62">IF(E320="","",(E320-F320-H320-I320))</f>
        <v/>
      </c>
      <c r="K320" s="210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 t="shared" si="61"/>
        <v/>
      </c>
      <c r="I321" s="166"/>
      <c r="J321" s="170" t="str">
        <f t="shared" si="62"/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si="61"/>
        <v/>
      </c>
      <c r="I322" s="166"/>
      <c r="J322" s="170" t="str">
        <f>IF(E322="","",(E322-F322-H322-I322))</f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61"/>
        <v/>
      </c>
      <c r="I323" s="166"/>
      <c r="J323" s="170" t="str">
        <f t="shared" ref="J323:J324" si="63">IF(E323="","",(E323-F323-H323-I323))</f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61"/>
        <v/>
      </c>
      <c r="I324" s="166"/>
      <c r="J324" s="170" t="str">
        <f t="shared" si="63"/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/>
      <c r="I325" s="166"/>
      <c r="J325" s="170"/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ref="H326:H338" si="64">IF(G326="","",(E326-F326)-(E326-F326)/(1+G326/100))</f>
        <v/>
      </c>
      <c r="I326" s="166"/>
      <c r="J326" s="170" t="str">
        <f t="shared" ref="J326:J338" si="65">IF(E326="","",(E326-F326-H326-I326))</f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64"/>
        <v/>
      </c>
      <c r="I327" s="166"/>
      <c r="J327" s="170" t="str">
        <f t="shared" si="65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si="64"/>
        <v/>
      </c>
      <c r="I328" s="166"/>
      <c r="J328" s="170" t="str">
        <f t="shared" si="65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si="64"/>
        <v/>
      </c>
      <c r="I329" s="166"/>
      <c r="J329" s="170" t="str">
        <f t="shared" si="65"/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64"/>
        <v/>
      </c>
      <c r="I330" s="166"/>
      <c r="J330" s="170" t="str">
        <f t="shared" si="65"/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64"/>
        <v/>
      </c>
      <c r="I331" s="166"/>
      <c r="J331" s="170" t="str">
        <f t="shared" si="65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64"/>
        <v/>
      </c>
      <c r="I332" s="166"/>
      <c r="J332" s="170" t="str">
        <f t="shared" si="65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64"/>
        <v/>
      </c>
      <c r="I333" s="166"/>
      <c r="J333" s="170" t="str">
        <f t="shared" si="65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64"/>
        <v/>
      </c>
      <c r="I334" s="166"/>
      <c r="J334" s="170" t="str">
        <f t="shared" si="65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64"/>
        <v/>
      </c>
      <c r="I335" s="166"/>
      <c r="J335" s="170" t="str">
        <f t="shared" si="65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64"/>
        <v/>
      </c>
      <c r="I336" s="166"/>
      <c r="J336" s="170" t="str">
        <f t="shared" si="65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64"/>
        <v/>
      </c>
      <c r="I337" s="166"/>
      <c r="J337" s="170" t="str">
        <f t="shared" si="65"/>
        <v/>
      </c>
      <c r="K337" s="210"/>
    </row>
    <row r="338" spans="1:11" s="33" customFormat="1" ht="39.950000000000003" customHeight="1" thickBot="1" x14ac:dyDescent="0.3">
      <c r="A338" s="140"/>
      <c r="B338" s="141"/>
      <c r="C338" s="207"/>
      <c r="D338" s="141"/>
      <c r="E338" s="167"/>
      <c r="F338" s="167"/>
      <c r="G338" s="185"/>
      <c r="H338" s="195" t="str">
        <f t="shared" si="64"/>
        <v/>
      </c>
      <c r="I338" s="167"/>
      <c r="J338" s="171" t="str">
        <f t="shared" si="65"/>
        <v/>
      </c>
      <c r="K338" s="211"/>
    </row>
    <row r="339" spans="1:11" s="33" customFormat="1" ht="42.75" customHeight="1" thickTop="1" thickBot="1" x14ac:dyDescent="0.3">
      <c r="B339" s="156"/>
      <c r="C339" s="156"/>
      <c r="D339" s="155" t="s">
        <v>68</v>
      </c>
      <c r="E339" s="168">
        <f>SUM(E318:E338)</f>
        <v>0</v>
      </c>
      <c r="F339" s="168">
        <f t="shared" ref="F339" si="66">SUM(F318:F338)</f>
        <v>0</v>
      </c>
      <c r="G339" s="144"/>
      <c r="H339" s="168">
        <f t="shared" ref="H339:I339" si="67">SUM(H318:H338)</f>
        <v>0</v>
      </c>
      <c r="I339" s="168">
        <f t="shared" si="67"/>
        <v>0</v>
      </c>
      <c r="J339" s="174">
        <f>SUM(J318:J338)</f>
        <v>0</v>
      </c>
      <c r="K339" s="145"/>
    </row>
    <row r="340" spans="1:11" s="33" customFormat="1" ht="42.75" customHeight="1" thickBot="1" x14ac:dyDescent="0.3">
      <c r="B340" s="156"/>
      <c r="C340" s="156"/>
      <c r="D340" s="261" t="s">
        <v>46</v>
      </c>
      <c r="E340" s="262"/>
      <c r="F340" s="262"/>
      <c r="G340" s="262"/>
      <c r="H340" s="262"/>
      <c r="I340" s="262"/>
      <c r="J340" s="147" t="str">
        <f>$J$33</f>
        <v>100%</v>
      </c>
      <c r="K340" s="148"/>
    </row>
    <row r="341" spans="1:11" s="33" customFormat="1" ht="60.75" customHeight="1" thickBot="1" x14ac:dyDescent="0.3">
      <c r="B341" s="156"/>
      <c r="C341" s="156"/>
      <c r="D341" s="263" t="s">
        <v>70</v>
      </c>
      <c r="E341" s="262"/>
      <c r="F341" s="262"/>
      <c r="G341" s="262"/>
      <c r="H341" s="262"/>
      <c r="I341" s="275"/>
      <c r="J341" s="178">
        <f>J339*J340</f>
        <v>0</v>
      </c>
      <c r="K341" s="151"/>
    </row>
    <row r="342" spans="1:11" s="217" customFormat="1" x14ac:dyDescent="0.2">
      <c r="A342" s="37"/>
      <c r="B342" s="38"/>
      <c r="C342" s="37"/>
      <c r="D342" s="37"/>
      <c r="E342" s="37"/>
      <c r="F342" s="37"/>
      <c r="G342" s="37"/>
      <c r="H342" s="37"/>
      <c r="I342" s="37"/>
      <c r="J342" s="37"/>
      <c r="K342" s="37"/>
    </row>
    <row r="343" spans="1:11" s="217" customFormat="1" x14ac:dyDescent="0.2">
      <c r="B343" s="6"/>
    </row>
    <row r="344" spans="1:11" s="33" customFormat="1" ht="20.25" customHeight="1" thickBot="1" x14ac:dyDescent="0.25">
      <c r="A344" s="39" t="s">
        <v>21</v>
      </c>
      <c r="B344" s="37"/>
      <c r="C344" s="37"/>
      <c r="D344" s="136"/>
      <c r="E344" s="136"/>
      <c r="F344" s="136"/>
      <c r="G344" s="136"/>
      <c r="H344" s="136"/>
      <c r="I344" s="136"/>
      <c r="J344" s="227" t="s">
        <v>106</v>
      </c>
      <c r="K344" s="228">
        <f>K1</f>
        <v>1</v>
      </c>
    </row>
    <row r="345" spans="1:11" s="217" customFormat="1" ht="42" customHeight="1" thickBot="1" x14ac:dyDescent="0.25">
      <c r="A345" s="216" t="str">
        <f>$A$4</f>
        <v>Teilvorhaben 2:</v>
      </c>
      <c r="B345" s="40"/>
      <c r="C345" s="253">
        <f>$C$4</f>
        <v>0</v>
      </c>
      <c r="D345" s="254"/>
      <c r="E345" s="254"/>
      <c r="F345" s="254"/>
      <c r="G345" s="254"/>
      <c r="H345" s="254"/>
      <c r="I345" s="254"/>
      <c r="J345" s="254"/>
      <c r="K345" s="255"/>
    </row>
    <row r="346" spans="1:11" s="217" customFormat="1" ht="35.1" customHeight="1" x14ac:dyDescent="0.3">
      <c r="A346" s="82"/>
      <c r="B346" s="6"/>
      <c r="C346" s="82" t="s">
        <v>27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25">
      <c r="A348" s="100" t="s">
        <v>0</v>
      </c>
      <c r="B348" s="43"/>
      <c r="C348" s="4">
        <f>Start!$C$12</f>
        <v>0</v>
      </c>
      <c r="E348" s="18" t="s">
        <v>54</v>
      </c>
      <c r="F348" s="256">
        <f>Start!$C$22</f>
        <v>0</v>
      </c>
      <c r="G348" s="257"/>
      <c r="H348" s="115"/>
      <c r="I348" s="44"/>
      <c r="J348" s="44"/>
      <c r="K348" s="45"/>
    </row>
    <row r="349" spans="1:11" s="217" customFormat="1" x14ac:dyDescent="0.2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">
      <c r="A350" s="22" t="str">
        <f>$A$9</f>
        <v>Beleg-Nr.</v>
      </c>
      <c r="B350" s="23" t="str">
        <f>$B$9</f>
        <v>Zahlungsdatum</v>
      </c>
      <c r="C350" s="22" t="str">
        <f>$C$9</f>
        <v>Rechnungssteller</v>
      </c>
      <c r="D350" s="22" t="str">
        <f>$D$9</f>
        <v>Rechnungsdatum</v>
      </c>
      <c r="E350" s="22" t="str">
        <f>$E$9</f>
        <v>bezahlter Rechnungsbetrag
(brutto)</v>
      </c>
      <c r="F350" s="22" t="str">
        <f>$F$9</f>
        <v>in Rechnung nicht genutzter ausge-wiesener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61</v>
      </c>
      <c r="J350" s="22" t="str">
        <f>$J$9</f>
        <v>beantragte zuwendungsfähige 
Ausgaben netto vor Kostenschlüssel</v>
      </c>
      <c r="K350" s="24" t="str">
        <f>$K$9</f>
        <v>Kürzung</v>
      </c>
    </row>
    <row r="351" spans="1:11" s="217" customFormat="1" ht="18" x14ac:dyDescent="0.2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120" t="str">
        <f>$K$10</f>
        <v>[J/N]</v>
      </c>
    </row>
    <row r="352" spans="1:11" s="95" customFormat="1" ht="20.25" customHeight="1" x14ac:dyDescent="0.25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25">
      <c r="A353" s="258" t="s">
        <v>81</v>
      </c>
      <c r="B353" s="259"/>
      <c r="C353" s="259"/>
      <c r="D353" s="260"/>
      <c r="E353" s="165">
        <f>E339</f>
        <v>0</v>
      </c>
      <c r="F353" s="165">
        <f t="shared" ref="F353:J353" si="68">F339</f>
        <v>0</v>
      </c>
      <c r="G353" s="165"/>
      <c r="H353" s="165">
        <f t="shared" si="68"/>
        <v>0</v>
      </c>
      <c r="I353" s="165">
        <f t="shared" si="68"/>
        <v>0</v>
      </c>
      <c r="J353" s="165">
        <f t="shared" si="68"/>
        <v>0</v>
      </c>
      <c r="K353" s="114"/>
    </row>
    <row r="354" spans="1:11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4" t="str">
        <f>IF(G354="","",(E354-F354)-(E354-F354)/(1+G354/100))</f>
        <v/>
      </c>
      <c r="I354" s="166"/>
      <c r="J354" s="170" t="str">
        <f>IF(E354="","",(E354-F354-H354-I354))</f>
        <v/>
      </c>
      <c r="K354" s="210"/>
    </row>
    <row r="355" spans="1:11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4" t="str">
        <f t="shared" ref="H355:H359" si="69">IF(G355="","",(E355-F355)-(E355-F355)/(1+G355/100))</f>
        <v/>
      </c>
      <c r="I355" s="166"/>
      <c r="J355" s="170" t="str">
        <f t="shared" ref="J355:J356" si="70">IF(E355="","",(E355-F355-H355-I355))</f>
        <v/>
      </c>
      <c r="K355" s="210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 t="shared" si="69"/>
        <v/>
      </c>
      <c r="I356" s="166"/>
      <c r="J356" s="170" t="str">
        <f t="shared" si="70"/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si="69"/>
        <v/>
      </c>
      <c r="I357" s="166"/>
      <c r="J357" s="170" t="str">
        <f>IF(E357="","",(E357-F357-H357-I357))</f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69"/>
        <v/>
      </c>
      <c r="I358" s="166"/>
      <c r="J358" s="170" t="str">
        <f t="shared" ref="J358:J359" si="71">IF(E358="","",(E358-F358-H358-I358))</f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69"/>
        <v/>
      </c>
      <c r="I359" s="166"/>
      <c r="J359" s="170" t="str">
        <f t="shared" si="71"/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/>
      <c r="I360" s="166"/>
      <c r="J360" s="170"/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ref="H361:H373" si="72">IF(G361="","",(E361-F361)-(E361-F361)/(1+G361/100))</f>
        <v/>
      </c>
      <c r="I361" s="166"/>
      <c r="J361" s="170" t="str">
        <f t="shared" ref="J361:J373" si="73">IF(E361="","",(E361-F361-H361-I361))</f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72"/>
        <v/>
      </c>
      <c r="I362" s="166"/>
      <c r="J362" s="170" t="str">
        <f t="shared" si="73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72"/>
        <v/>
      </c>
      <c r="I363" s="166"/>
      <c r="J363" s="170" t="str">
        <f t="shared" si="73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72"/>
        <v/>
      </c>
      <c r="I364" s="166"/>
      <c r="J364" s="170" t="str">
        <f t="shared" si="73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72"/>
        <v/>
      </c>
      <c r="I365" s="166"/>
      <c r="J365" s="170" t="str">
        <f t="shared" si="73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si="72"/>
        <v/>
      </c>
      <c r="I366" s="166"/>
      <c r="J366" s="170" t="str">
        <f t="shared" si="73"/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72"/>
        <v/>
      </c>
      <c r="I367" s="166"/>
      <c r="J367" s="170" t="str">
        <f t="shared" si="73"/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72"/>
        <v/>
      </c>
      <c r="I368" s="166"/>
      <c r="J368" s="170" t="str">
        <f t="shared" si="73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72"/>
        <v/>
      </c>
      <c r="I369" s="166"/>
      <c r="J369" s="170" t="str">
        <f t="shared" si="73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si="72"/>
        <v/>
      </c>
      <c r="I370" s="166"/>
      <c r="J370" s="170" t="str">
        <f t="shared" si="73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72"/>
        <v/>
      </c>
      <c r="I371" s="166"/>
      <c r="J371" s="170" t="str">
        <f t="shared" si="73"/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72"/>
        <v/>
      </c>
      <c r="I372" s="166"/>
      <c r="J372" s="170" t="str">
        <f t="shared" si="73"/>
        <v/>
      </c>
      <c r="K372" s="210"/>
    </row>
    <row r="373" spans="1:11" s="33" customFormat="1" ht="39.950000000000003" customHeight="1" thickBot="1" x14ac:dyDescent="0.3">
      <c r="A373" s="140"/>
      <c r="B373" s="141"/>
      <c r="C373" s="207"/>
      <c r="D373" s="141"/>
      <c r="E373" s="167"/>
      <c r="F373" s="167"/>
      <c r="G373" s="185"/>
      <c r="H373" s="195" t="str">
        <f t="shared" si="72"/>
        <v/>
      </c>
      <c r="I373" s="167"/>
      <c r="J373" s="171" t="str">
        <f t="shared" si="73"/>
        <v/>
      </c>
      <c r="K373" s="211"/>
    </row>
    <row r="374" spans="1:11" s="33" customFormat="1" ht="42.75" customHeight="1" thickTop="1" thickBot="1" x14ac:dyDescent="0.3">
      <c r="B374" s="156"/>
      <c r="C374" s="156"/>
      <c r="D374" s="155" t="s">
        <v>68</v>
      </c>
      <c r="E374" s="168">
        <f>SUM(E353:E373)</f>
        <v>0</v>
      </c>
      <c r="F374" s="168">
        <f t="shared" ref="F374" si="74">SUM(F353:F373)</f>
        <v>0</v>
      </c>
      <c r="G374" s="144"/>
      <c r="H374" s="168">
        <f t="shared" ref="H374:I374" si="75">SUM(H353:H373)</f>
        <v>0</v>
      </c>
      <c r="I374" s="168">
        <f t="shared" si="75"/>
        <v>0</v>
      </c>
      <c r="J374" s="174">
        <f>SUM(J353:J373)</f>
        <v>0</v>
      </c>
      <c r="K374" s="145"/>
    </row>
    <row r="375" spans="1:11" s="33" customFormat="1" ht="42.75" customHeight="1" thickBot="1" x14ac:dyDescent="0.3">
      <c r="B375" s="156"/>
      <c r="C375" s="156"/>
      <c r="D375" s="261" t="s">
        <v>46</v>
      </c>
      <c r="E375" s="262"/>
      <c r="F375" s="262"/>
      <c r="G375" s="262"/>
      <c r="H375" s="262"/>
      <c r="I375" s="262"/>
      <c r="J375" s="147" t="str">
        <f>$J$33</f>
        <v>100%</v>
      </c>
      <c r="K375" s="148"/>
    </row>
    <row r="376" spans="1:11" s="33" customFormat="1" ht="60.75" customHeight="1" thickBot="1" x14ac:dyDescent="0.3">
      <c r="B376" s="156"/>
      <c r="C376" s="156"/>
      <c r="D376" s="263" t="s">
        <v>70</v>
      </c>
      <c r="E376" s="262"/>
      <c r="F376" s="262"/>
      <c r="G376" s="262"/>
      <c r="H376" s="262"/>
      <c r="I376" s="275"/>
      <c r="J376" s="178">
        <f>J374*J375</f>
        <v>0</v>
      </c>
      <c r="K376" s="151"/>
    </row>
    <row r="377" spans="1:11" s="217" customFormat="1" x14ac:dyDescent="0.2">
      <c r="A377" s="37"/>
      <c r="B377" s="38"/>
      <c r="C377" s="37"/>
      <c r="D377" s="37"/>
      <c r="E377" s="37"/>
      <c r="F377" s="37"/>
      <c r="G377" s="37"/>
      <c r="H377" s="37"/>
      <c r="I377" s="37"/>
      <c r="J377" s="37"/>
      <c r="K377" s="37"/>
    </row>
    <row r="378" spans="1:11" s="217" customFormat="1" x14ac:dyDescent="0.2">
      <c r="B378" s="6"/>
    </row>
    <row r="379" spans="1:11" s="33" customFormat="1" ht="20.25" customHeight="1" thickBot="1" x14ac:dyDescent="0.25">
      <c r="A379" s="39" t="s">
        <v>21</v>
      </c>
      <c r="B379" s="37"/>
      <c r="C379" s="37"/>
      <c r="D379" s="136"/>
      <c r="E379" s="136"/>
      <c r="F379" s="136"/>
      <c r="G379" s="136"/>
      <c r="H379" s="136"/>
      <c r="I379" s="136"/>
      <c r="J379" s="227" t="s">
        <v>107</v>
      </c>
      <c r="K379" s="228">
        <f>K1</f>
        <v>1</v>
      </c>
    </row>
    <row r="380" spans="1:11" s="217" customFormat="1" ht="42" customHeight="1" thickBot="1" x14ac:dyDescent="0.25">
      <c r="A380" s="216" t="str">
        <f>$A$4</f>
        <v>Teilvorhaben 2:</v>
      </c>
      <c r="B380" s="40"/>
      <c r="C380" s="253">
        <f>$C$4</f>
        <v>0</v>
      </c>
      <c r="D380" s="254"/>
      <c r="E380" s="254"/>
      <c r="F380" s="254"/>
      <c r="G380" s="254"/>
      <c r="H380" s="254"/>
      <c r="I380" s="254"/>
      <c r="J380" s="254"/>
      <c r="K380" s="255"/>
    </row>
    <row r="381" spans="1:11" s="217" customFormat="1" ht="35.1" customHeight="1" x14ac:dyDescent="0.3">
      <c r="A381" s="82"/>
      <c r="B381" s="6"/>
      <c r="C381" s="82" t="s">
        <v>27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25">
      <c r="A383" s="100" t="s">
        <v>0</v>
      </c>
      <c r="B383" s="43"/>
      <c r="C383" s="4">
        <f>Start!$C$12</f>
        <v>0</v>
      </c>
      <c r="E383" s="18" t="s">
        <v>54</v>
      </c>
      <c r="F383" s="256">
        <f>Start!$C$22</f>
        <v>0</v>
      </c>
      <c r="G383" s="257"/>
      <c r="H383" s="115"/>
      <c r="I383" s="44"/>
      <c r="J383" s="44"/>
      <c r="K383" s="45"/>
    </row>
    <row r="384" spans="1:11" s="217" customFormat="1" x14ac:dyDescent="0.2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">
      <c r="A385" s="22" t="str">
        <f>$A$9</f>
        <v>Beleg-Nr.</v>
      </c>
      <c r="B385" s="23" t="str">
        <f>$B$9</f>
        <v>Zahlungsdatum</v>
      </c>
      <c r="C385" s="22" t="str">
        <f>$C$9</f>
        <v>Rechnungssteller</v>
      </c>
      <c r="D385" s="22" t="str">
        <f>$D$9</f>
        <v>Rechnungsdatum</v>
      </c>
      <c r="E385" s="22" t="str">
        <f>$E$9</f>
        <v>bezahlter Rechnungsbetrag
(brutto)</v>
      </c>
      <c r="F385" s="22" t="str">
        <f>$F$9</f>
        <v>in Rechnung nicht genutzter ausge-wiesener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61</v>
      </c>
      <c r="J385" s="22" t="str">
        <f>$J$9</f>
        <v>beantragte zuwendungsfähige 
Ausgaben netto vor Kostenschlüssel</v>
      </c>
      <c r="K385" s="24" t="str">
        <f>$K$9</f>
        <v>Kürzung</v>
      </c>
    </row>
    <row r="386" spans="1:11" s="217" customFormat="1" ht="18" x14ac:dyDescent="0.2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120" t="str">
        <f>$K$10</f>
        <v>[J/N]</v>
      </c>
    </row>
    <row r="387" spans="1:11" s="95" customFormat="1" ht="20.25" customHeight="1" x14ac:dyDescent="0.25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25">
      <c r="A388" s="258" t="s">
        <v>82</v>
      </c>
      <c r="B388" s="259"/>
      <c r="C388" s="259"/>
      <c r="D388" s="260"/>
      <c r="E388" s="165">
        <f>E374</f>
        <v>0</v>
      </c>
      <c r="F388" s="165">
        <f t="shared" ref="F388:J388" si="76">F374</f>
        <v>0</v>
      </c>
      <c r="G388" s="165"/>
      <c r="H388" s="165">
        <f t="shared" si="76"/>
        <v>0</v>
      </c>
      <c r="I388" s="165">
        <f t="shared" si="76"/>
        <v>0</v>
      </c>
      <c r="J388" s="165">
        <f t="shared" si="76"/>
        <v>0</v>
      </c>
      <c r="K388" s="114"/>
    </row>
    <row r="389" spans="1:11" s="33" customFormat="1" ht="39.950000000000003" customHeight="1" x14ac:dyDescent="0.25">
      <c r="A389" s="53"/>
      <c r="B389" s="134"/>
      <c r="C389" s="206"/>
      <c r="D389" s="134"/>
      <c r="E389" s="166"/>
      <c r="F389" s="166"/>
      <c r="G389" s="184"/>
      <c r="H389" s="194" t="str">
        <f>IF(G389="","",(E389-F389)-(E389-F389)/(1+G389/100))</f>
        <v/>
      </c>
      <c r="I389" s="166"/>
      <c r="J389" s="170" t="str">
        <f>IF(E389="","",(E389-F389-H389-I389))</f>
        <v/>
      </c>
      <c r="K389" s="210"/>
    </row>
    <row r="390" spans="1:11" s="33" customFormat="1" ht="39.950000000000003" customHeight="1" x14ac:dyDescent="0.25">
      <c r="A390" s="53"/>
      <c r="B390" s="134"/>
      <c r="C390" s="206"/>
      <c r="D390" s="134"/>
      <c r="E390" s="166"/>
      <c r="F390" s="166"/>
      <c r="G390" s="184"/>
      <c r="H390" s="194" t="str">
        <f t="shared" ref="H390:H394" si="77">IF(G390="","",(E390-F390)-(E390-F390)/(1+G390/100))</f>
        <v/>
      </c>
      <c r="I390" s="166"/>
      <c r="J390" s="170" t="str">
        <f t="shared" ref="J390:J391" si="78">IF(E390="","",(E390-F390-H390-I390))</f>
        <v/>
      </c>
      <c r="K390" s="210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 t="shared" si="77"/>
        <v/>
      </c>
      <c r="I391" s="166"/>
      <c r="J391" s="170" t="str">
        <f t="shared" si="78"/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si="77"/>
        <v/>
      </c>
      <c r="I392" s="166"/>
      <c r="J392" s="170" t="str">
        <f>IF(E392="","",(E392-F392-H392-I392))</f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77"/>
        <v/>
      </c>
      <c r="I393" s="166"/>
      <c r="J393" s="170" t="str">
        <f t="shared" ref="J393:J394" si="79">IF(E393="","",(E393-F393-H393-I393))</f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77"/>
        <v/>
      </c>
      <c r="I394" s="166"/>
      <c r="J394" s="170" t="str">
        <f t="shared" si="79"/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/>
      <c r="I395" s="166"/>
      <c r="J395" s="170"/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ref="H396:H408" si="80">IF(G396="","",(E396-F396)-(E396-F396)/(1+G396/100))</f>
        <v/>
      </c>
      <c r="I396" s="166"/>
      <c r="J396" s="170" t="str">
        <f t="shared" ref="J396:J408" si="81">IF(E396="","",(E396-F396-H396-I396))</f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80"/>
        <v/>
      </c>
      <c r="I397" s="166"/>
      <c r="J397" s="170" t="str">
        <f t="shared" si="81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80"/>
        <v/>
      </c>
      <c r="I398" s="166"/>
      <c r="J398" s="170" t="str">
        <f t="shared" si="81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80"/>
        <v/>
      </c>
      <c r="I399" s="166"/>
      <c r="J399" s="170" t="str">
        <f t="shared" si="81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80"/>
        <v/>
      </c>
      <c r="I400" s="166"/>
      <c r="J400" s="170" t="str">
        <f t="shared" si="81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80"/>
        <v/>
      </c>
      <c r="I401" s="166"/>
      <c r="J401" s="170" t="str">
        <f t="shared" si="81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si="80"/>
        <v/>
      </c>
      <c r="I402" s="166"/>
      <c r="J402" s="170" t="str">
        <f t="shared" si="81"/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80"/>
        <v/>
      </c>
      <c r="I403" s="166"/>
      <c r="J403" s="170" t="str">
        <f t="shared" si="81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80"/>
        <v/>
      </c>
      <c r="I404" s="166"/>
      <c r="J404" s="170" t="str">
        <f t="shared" si="81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80"/>
        <v/>
      </c>
      <c r="I405" s="166"/>
      <c r="J405" s="170" t="str">
        <f t="shared" si="81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si="80"/>
        <v/>
      </c>
      <c r="I406" s="166"/>
      <c r="J406" s="170" t="str">
        <f t="shared" si="81"/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80"/>
        <v/>
      </c>
      <c r="I407" s="166"/>
      <c r="J407" s="170" t="str">
        <f t="shared" si="81"/>
        <v/>
      </c>
      <c r="K407" s="210"/>
    </row>
    <row r="408" spans="1:11" s="33" customFormat="1" ht="39.950000000000003" customHeight="1" thickBot="1" x14ac:dyDescent="0.3">
      <c r="A408" s="140"/>
      <c r="B408" s="141"/>
      <c r="C408" s="207"/>
      <c r="D408" s="141"/>
      <c r="E408" s="167"/>
      <c r="F408" s="167"/>
      <c r="G408" s="185"/>
      <c r="H408" s="195" t="str">
        <f t="shared" si="80"/>
        <v/>
      </c>
      <c r="I408" s="167"/>
      <c r="J408" s="171" t="str">
        <f t="shared" si="81"/>
        <v/>
      </c>
      <c r="K408" s="211"/>
    </row>
    <row r="409" spans="1:11" s="33" customFormat="1" ht="42.75" customHeight="1" thickTop="1" thickBot="1" x14ac:dyDescent="0.3">
      <c r="B409" s="156"/>
      <c r="C409" s="156"/>
      <c r="D409" s="155" t="s">
        <v>68</v>
      </c>
      <c r="E409" s="168">
        <f>SUM(E388:E408)</f>
        <v>0</v>
      </c>
      <c r="F409" s="168">
        <f t="shared" ref="F409" si="82">SUM(F388:F408)</f>
        <v>0</v>
      </c>
      <c r="G409" s="144"/>
      <c r="H409" s="168">
        <f t="shared" ref="H409:I409" si="83">SUM(H388:H408)</f>
        <v>0</v>
      </c>
      <c r="I409" s="168">
        <f t="shared" si="83"/>
        <v>0</v>
      </c>
      <c r="J409" s="174">
        <f>SUM(J388:J408)</f>
        <v>0</v>
      </c>
      <c r="K409" s="145"/>
    </row>
    <row r="410" spans="1:11" s="33" customFormat="1" ht="42.75" customHeight="1" thickBot="1" x14ac:dyDescent="0.3">
      <c r="B410" s="156"/>
      <c r="C410" s="156"/>
      <c r="D410" s="261" t="s">
        <v>46</v>
      </c>
      <c r="E410" s="262"/>
      <c r="F410" s="262"/>
      <c r="G410" s="262"/>
      <c r="H410" s="262"/>
      <c r="I410" s="262"/>
      <c r="J410" s="147" t="str">
        <f>$J$33</f>
        <v>100%</v>
      </c>
      <c r="K410" s="148"/>
    </row>
    <row r="411" spans="1:11" s="33" customFormat="1" ht="60.75" customHeight="1" thickBot="1" x14ac:dyDescent="0.3">
      <c r="B411" s="156"/>
      <c r="C411" s="156"/>
      <c r="D411" s="263" t="s">
        <v>70</v>
      </c>
      <c r="E411" s="262"/>
      <c r="F411" s="262"/>
      <c r="G411" s="262"/>
      <c r="H411" s="262"/>
      <c r="I411" s="275"/>
      <c r="J411" s="178">
        <f>J409*J410</f>
        <v>0</v>
      </c>
      <c r="K411" s="151"/>
    </row>
    <row r="412" spans="1:11" s="217" customFormat="1" x14ac:dyDescent="0.2">
      <c r="A412" s="37"/>
      <c r="B412" s="38"/>
      <c r="C412" s="37"/>
      <c r="D412" s="37"/>
      <c r="E412" s="37"/>
      <c r="F412" s="37"/>
      <c r="G412" s="37"/>
      <c r="H412" s="37"/>
      <c r="I412" s="37"/>
      <c r="J412" s="37"/>
      <c r="K412" s="37"/>
    </row>
    <row r="413" spans="1:11" s="217" customFormat="1" x14ac:dyDescent="0.2">
      <c r="B413" s="6"/>
    </row>
    <row r="414" spans="1:11" s="33" customFormat="1" ht="20.25" customHeight="1" thickBot="1" x14ac:dyDescent="0.25">
      <c r="A414" s="39" t="s">
        <v>21</v>
      </c>
      <c r="B414" s="37"/>
      <c r="C414" s="37"/>
      <c r="D414" s="136"/>
      <c r="E414" s="136"/>
      <c r="F414" s="136"/>
      <c r="G414" s="136"/>
      <c r="H414" s="136"/>
      <c r="I414" s="136"/>
      <c r="J414" s="227" t="s">
        <v>108</v>
      </c>
      <c r="K414" s="228">
        <f>K1</f>
        <v>1</v>
      </c>
    </row>
    <row r="415" spans="1:11" s="217" customFormat="1" ht="42" customHeight="1" thickBot="1" x14ac:dyDescent="0.25">
      <c r="A415" s="216" t="str">
        <f>$A$4</f>
        <v>Teilvorhaben 2:</v>
      </c>
      <c r="B415" s="40"/>
      <c r="C415" s="253">
        <f>$C$4</f>
        <v>0</v>
      </c>
      <c r="D415" s="254"/>
      <c r="E415" s="254"/>
      <c r="F415" s="254"/>
      <c r="G415" s="254"/>
      <c r="H415" s="254"/>
      <c r="I415" s="254"/>
      <c r="J415" s="254"/>
      <c r="K415" s="255"/>
    </row>
    <row r="416" spans="1:11" s="217" customFormat="1" ht="35.1" customHeight="1" x14ac:dyDescent="0.3">
      <c r="A416" s="82"/>
      <c r="B416" s="6"/>
      <c r="C416" s="82" t="s">
        <v>27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25">
      <c r="A418" s="100" t="s">
        <v>0</v>
      </c>
      <c r="B418" s="43"/>
      <c r="C418" s="4">
        <f>Start!$C$12</f>
        <v>0</v>
      </c>
      <c r="E418" s="18" t="s">
        <v>54</v>
      </c>
      <c r="F418" s="256">
        <f>Start!$C$22</f>
        <v>0</v>
      </c>
      <c r="G418" s="257"/>
      <c r="H418" s="115"/>
      <c r="I418" s="44"/>
      <c r="J418" s="44"/>
      <c r="K418" s="45"/>
    </row>
    <row r="419" spans="1:11" s="217" customFormat="1" x14ac:dyDescent="0.2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">
      <c r="A420" s="22" t="str">
        <f>$A$9</f>
        <v>Beleg-Nr.</v>
      </c>
      <c r="B420" s="23" t="str">
        <f>$B$9</f>
        <v>Zahlungsdatum</v>
      </c>
      <c r="C420" s="22" t="str">
        <f>$C$9</f>
        <v>Rechnungssteller</v>
      </c>
      <c r="D420" s="22" t="str">
        <f>$D$9</f>
        <v>Rechnungsdatum</v>
      </c>
      <c r="E420" s="22" t="str">
        <f>$E$9</f>
        <v>bezahlter Rechnungsbetrag
(brutto)</v>
      </c>
      <c r="F420" s="22" t="str">
        <f>$F$9</f>
        <v>in Rechnung nicht genutzter ausge-wiesener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61</v>
      </c>
      <c r="J420" s="22" t="str">
        <f>$J$9</f>
        <v>beantragte zuwendungsfähige 
Ausgaben netto vor Kostenschlüssel</v>
      </c>
      <c r="K420" s="24" t="str">
        <f>$K$9</f>
        <v>Kürzung</v>
      </c>
    </row>
    <row r="421" spans="1:11" s="217" customFormat="1" ht="18" x14ac:dyDescent="0.2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120" t="str">
        <f>$K$10</f>
        <v>[J/N]</v>
      </c>
    </row>
    <row r="422" spans="1:11" s="95" customFormat="1" ht="20.25" customHeight="1" x14ac:dyDescent="0.25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25">
      <c r="A423" s="258" t="s">
        <v>83</v>
      </c>
      <c r="B423" s="259"/>
      <c r="C423" s="259"/>
      <c r="D423" s="260"/>
      <c r="E423" s="165">
        <f>E409</f>
        <v>0</v>
      </c>
      <c r="F423" s="165">
        <f t="shared" ref="F423:J423" si="84">F409</f>
        <v>0</v>
      </c>
      <c r="G423" s="165"/>
      <c r="H423" s="165">
        <f t="shared" si="84"/>
        <v>0</v>
      </c>
      <c r="I423" s="165">
        <f t="shared" si="84"/>
        <v>0</v>
      </c>
      <c r="J423" s="165">
        <f t="shared" si="84"/>
        <v>0</v>
      </c>
      <c r="K423" s="114"/>
    </row>
    <row r="424" spans="1:11" s="33" customFormat="1" ht="39.950000000000003" customHeight="1" x14ac:dyDescent="0.25">
      <c r="A424" s="53"/>
      <c r="B424" s="134"/>
      <c r="C424" s="206"/>
      <c r="D424" s="134"/>
      <c r="E424" s="166"/>
      <c r="F424" s="166"/>
      <c r="G424" s="184"/>
      <c r="H424" s="194" t="str">
        <f>IF(G424="","",(E424-F424)-(E424-F424)/(1+G424/100))</f>
        <v/>
      </c>
      <c r="I424" s="166"/>
      <c r="J424" s="170" t="str">
        <f>IF(E424="","",(E424-F424-H424-I424))</f>
        <v/>
      </c>
      <c r="K424" s="210"/>
    </row>
    <row r="425" spans="1:11" s="33" customFormat="1" ht="39.950000000000003" customHeight="1" x14ac:dyDescent="0.25">
      <c r="A425" s="53"/>
      <c r="B425" s="134"/>
      <c r="C425" s="206"/>
      <c r="D425" s="134"/>
      <c r="E425" s="166"/>
      <c r="F425" s="166"/>
      <c r="G425" s="184"/>
      <c r="H425" s="194" t="str">
        <f t="shared" ref="H425:H429" si="85">IF(G425="","",(E425-F425)-(E425-F425)/(1+G425/100))</f>
        <v/>
      </c>
      <c r="I425" s="166"/>
      <c r="J425" s="170" t="str">
        <f t="shared" ref="J425:J426" si="86">IF(E425="","",(E425-F425-H425-I425))</f>
        <v/>
      </c>
      <c r="K425" s="210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 t="shared" si="85"/>
        <v/>
      </c>
      <c r="I426" s="166"/>
      <c r="J426" s="170" t="str">
        <f t="shared" si="86"/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si="85"/>
        <v/>
      </c>
      <c r="I427" s="166"/>
      <c r="J427" s="170" t="str">
        <f>IF(E427="","",(E427-F427-H427-I427))</f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85"/>
        <v/>
      </c>
      <c r="I428" s="166"/>
      <c r="J428" s="170" t="str">
        <f t="shared" ref="J428:J429" si="87">IF(E428="","",(E428-F428-H428-I428))</f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85"/>
        <v/>
      </c>
      <c r="I429" s="166"/>
      <c r="J429" s="170" t="str">
        <f t="shared" si="87"/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/>
      <c r="I430" s="166"/>
      <c r="J430" s="170"/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ref="H431:H443" si="88">IF(G431="","",(E431-F431)-(E431-F431)/(1+G431/100))</f>
        <v/>
      </c>
      <c r="I431" s="166"/>
      <c r="J431" s="170" t="str">
        <f t="shared" ref="J431:J443" si="89">IF(E431="","",(E431-F431-H431-I431))</f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88"/>
        <v/>
      </c>
      <c r="I432" s="166"/>
      <c r="J432" s="170" t="str">
        <f t="shared" si="89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88"/>
        <v/>
      </c>
      <c r="I433" s="166"/>
      <c r="J433" s="170" t="str">
        <f t="shared" si="89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88"/>
        <v/>
      </c>
      <c r="I434" s="166"/>
      <c r="J434" s="170" t="str">
        <f t="shared" si="89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si="88"/>
        <v/>
      </c>
      <c r="I435" s="166"/>
      <c r="J435" s="170" t="str">
        <f t="shared" si="89"/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si="88"/>
        <v/>
      </c>
      <c r="I436" s="166"/>
      <c r="J436" s="170" t="str">
        <f t="shared" si="89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88"/>
        <v/>
      </c>
      <c r="I437" s="166"/>
      <c r="J437" s="170" t="str">
        <f t="shared" si="89"/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88"/>
        <v/>
      </c>
      <c r="I438" s="166"/>
      <c r="J438" s="170" t="str">
        <f t="shared" si="89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88"/>
        <v/>
      </c>
      <c r="I439" s="166"/>
      <c r="J439" s="170" t="str">
        <f t="shared" si="89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88"/>
        <v/>
      </c>
      <c r="I440" s="166"/>
      <c r="J440" s="170" t="str">
        <f t="shared" si="89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88"/>
        <v/>
      </c>
      <c r="I441" s="166"/>
      <c r="J441" s="170" t="str">
        <f t="shared" si="89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si="88"/>
        <v/>
      </c>
      <c r="I442" s="166"/>
      <c r="J442" s="170" t="str">
        <f t="shared" si="89"/>
        <v/>
      </c>
      <c r="K442" s="210"/>
    </row>
    <row r="443" spans="1:11" s="33" customFormat="1" ht="39.950000000000003" customHeight="1" thickBot="1" x14ac:dyDescent="0.3">
      <c r="A443" s="140"/>
      <c r="B443" s="141"/>
      <c r="C443" s="207"/>
      <c r="D443" s="141"/>
      <c r="E443" s="167"/>
      <c r="F443" s="167"/>
      <c r="G443" s="185"/>
      <c r="H443" s="195" t="str">
        <f t="shared" si="88"/>
        <v/>
      </c>
      <c r="I443" s="167"/>
      <c r="J443" s="171" t="str">
        <f t="shared" si="89"/>
        <v/>
      </c>
      <c r="K443" s="211"/>
    </row>
    <row r="444" spans="1:11" s="33" customFormat="1" ht="42.75" customHeight="1" thickTop="1" thickBot="1" x14ac:dyDescent="0.3">
      <c r="B444" s="156"/>
      <c r="C444" s="156"/>
      <c r="D444" s="155" t="s">
        <v>68</v>
      </c>
      <c r="E444" s="168">
        <f>SUM(E423:E443)</f>
        <v>0</v>
      </c>
      <c r="F444" s="168">
        <f t="shared" ref="F444" si="90">SUM(F423:F443)</f>
        <v>0</v>
      </c>
      <c r="G444" s="144"/>
      <c r="H444" s="168">
        <f t="shared" ref="H444:I444" si="91">SUM(H423:H443)</f>
        <v>0</v>
      </c>
      <c r="I444" s="168">
        <f t="shared" si="91"/>
        <v>0</v>
      </c>
      <c r="J444" s="174">
        <f>SUM(J423:J443)</f>
        <v>0</v>
      </c>
      <c r="K444" s="145"/>
    </row>
    <row r="445" spans="1:11" s="33" customFormat="1" ht="42.75" customHeight="1" thickBot="1" x14ac:dyDescent="0.3">
      <c r="B445" s="156"/>
      <c r="C445" s="156"/>
      <c r="D445" s="261" t="s">
        <v>46</v>
      </c>
      <c r="E445" s="262"/>
      <c r="F445" s="262"/>
      <c r="G445" s="262"/>
      <c r="H445" s="262"/>
      <c r="I445" s="262"/>
      <c r="J445" s="147" t="str">
        <f>$J$33</f>
        <v>100%</v>
      </c>
      <c r="K445" s="148"/>
    </row>
    <row r="446" spans="1:11" s="33" customFormat="1" ht="60.75" customHeight="1" thickBot="1" x14ac:dyDescent="0.3">
      <c r="B446" s="156"/>
      <c r="C446" s="156"/>
      <c r="D446" s="263" t="s">
        <v>70</v>
      </c>
      <c r="E446" s="262"/>
      <c r="F446" s="262"/>
      <c r="G446" s="262"/>
      <c r="H446" s="262"/>
      <c r="I446" s="275"/>
      <c r="J446" s="178">
        <f>J444*J445</f>
        <v>0</v>
      </c>
      <c r="K446" s="151"/>
    </row>
    <row r="447" spans="1:11" s="217" customFormat="1" x14ac:dyDescent="0.2">
      <c r="A447" s="37"/>
      <c r="B447" s="38"/>
      <c r="C447" s="37"/>
      <c r="D447" s="37"/>
      <c r="E447" s="37"/>
      <c r="F447" s="37"/>
      <c r="G447" s="37"/>
      <c r="H447" s="37"/>
      <c r="I447" s="37"/>
      <c r="J447" s="37"/>
      <c r="K447" s="37"/>
    </row>
    <row r="448" spans="1:11" s="217" customFormat="1" x14ac:dyDescent="0.2">
      <c r="B448" s="6"/>
    </row>
    <row r="449" spans="1:11" s="33" customFormat="1" ht="20.25" customHeight="1" thickBot="1" x14ac:dyDescent="0.25">
      <c r="A449" s="39" t="s">
        <v>21</v>
      </c>
      <c r="B449" s="37"/>
      <c r="C449" s="37"/>
      <c r="D449" s="136"/>
      <c r="E449" s="136"/>
      <c r="F449" s="136"/>
      <c r="G449" s="136"/>
      <c r="H449" s="136"/>
      <c r="I449" s="136"/>
      <c r="J449" s="227" t="s">
        <v>109</v>
      </c>
      <c r="K449" s="228">
        <f>K1</f>
        <v>1</v>
      </c>
    </row>
    <row r="450" spans="1:11" s="217" customFormat="1" ht="42" customHeight="1" thickBot="1" x14ac:dyDescent="0.25">
      <c r="A450" s="216" t="str">
        <f>$A$4</f>
        <v>Teilvorhaben 2:</v>
      </c>
      <c r="B450" s="40"/>
      <c r="C450" s="253">
        <f>$C$4</f>
        <v>0</v>
      </c>
      <c r="D450" s="254"/>
      <c r="E450" s="254"/>
      <c r="F450" s="254"/>
      <c r="G450" s="254"/>
      <c r="H450" s="254"/>
      <c r="I450" s="254"/>
      <c r="J450" s="254"/>
      <c r="K450" s="255"/>
    </row>
    <row r="451" spans="1:11" s="217" customFormat="1" ht="35.1" customHeight="1" x14ac:dyDescent="0.3">
      <c r="A451" s="82"/>
      <c r="B451" s="6"/>
      <c r="C451" s="82" t="s">
        <v>27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25">
      <c r="A453" s="100" t="s">
        <v>0</v>
      </c>
      <c r="B453" s="43"/>
      <c r="C453" s="4">
        <f>Start!$C$12</f>
        <v>0</v>
      </c>
      <c r="E453" s="18" t="s">
        <v>54</v>
      </c>
      <c r="F453" s="256">
        <f>Start!$C$22</f>
        <v>0</v>
      </c>
      <c r="G453" s="257"/>
      <c r="H453" s="115"/>
      <c r="I453" s="44"/>
      <c r="J453" s="44"/>
      <c r="K453" s="45"/>
    </row>
    <row r="454" spans="1:11" s="217" customFormat="1" x14ac:dyDescent="0.2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">
      <c r="A455" s="22" t="str">
        <f>$A$9</f>
        <v>Beleg-Nr.</v>
      </c>
      <c r="B455" s="23" t="str">
        <f>$B$9</f>
        <v>Zahlungsdatum</v>
      </c>
      <c r="C455" s="22" t="str">
        <f>$C$9</f>
        <v>Rechnungssteller</v>
      </c>
      <c r="D455" s="22" t="str">
        <f>$D$9</f>
        <v>Rechnungsdatum</v>
      </c>
      <c r="E455" s="22" t="str">
        <f>$E$9</f>
        <v>bezahlter Rechnungsbetrag
(brutto)</v>
      </c>
      <c r="F455" s="22" t="str">
        <f>$F$9</f>
        <v>in Rechnung nicht genutzter ausge-wiesener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61</v>
      </c>
      <c r="J455" s="22" t="str">
        <f>$J$9</f>
        <v>beantragte zuwendungsfähige 
Ausgaben netto vor Kostenschlüssel</v>
      </c>
      <c r="K455" s="24" t="str">
        <f>$K$9</f>
        <v>Kürzung</v>
      </c>
    </row>
    <row r="456" spans="1:11" s="217" customFormat="1" ht="18" x14ac:dyDescent="0.2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120" t="str">
        <f>$K$10</f>
        <v>[J/N]</v>
      </c>
    </row>
    <row r="457" spans="1:11" s="95" customFormat="1" ht="20.25" customHeight="1" x14ac:dyDescent="0.25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25">
      <c r="A458" s="258" t="s">
        <v>84</v>
      </c>
      <c r="B458" s="259"/>
      <c r="C458" s="259"/>
      <c r="D458" s="260"/>
      <c r="E458" s="165">
        <f>E444</f>
        <v>0</v>
      </c>
      <c r="F458" s="165">
        <f t="shared" ref="F458:J458" si="92">F444</f>
        <v>0</v>
      </c>
      <c r="G458" s="165"/>
      <c r="H458" s="165">
        <f t="shared" si="92"/>
        <v>0</v>
      </c>
      <c r="I458" s="165">
        <f t="shared" si="92"/>
        <v>0</v>
      </c>
      <c r="J458" s="165">
        <f t="shared" si="92"/>
        <v>0</v>
      </c>
      <c r="K458" s="114"/>
    </row>
    <row r="459" spans="1:11" s="33" customFormat="1" ht="39.950000000000003" customHeight="1" x14ac:dyDescent="0.25">
      <c r="A459" s="53"/>
      <c r="B459" s="134"/>
      <c r="C459" s="206"/>
      <c r="D459" s="134"/>
      <c r="E459" s="166"/>
      <c r="F459" s="166"/>
      <c r="G459" s="184"/>
      <c r="H459" s="194" t="str">
        <f>IF(G459="","",(E459-F459)-(E459-F459)/(1+G459/100))</f>
        <v/>
      </c>
      <c r="I459" s="166"/>
      <c r="J459" s="170" t="str">
        <f>IF(E459="","",(E459-F459-H459-I459))</f>
        <v/>
      </c>
      <c r="K459" s="210"/>
    </row>
    <row r="460" spans="1:11" s="33" customFormat="1" ht="39.950000000000003" customHeight="1" x14ac:dyDescent="0.25">
      <c r="A460" s="53"/>
      <c r="B460" s="134"/>
      <c r="C460" s="206"/>
      <c r="D460" s="134"/>
      <c r="E460" s="166"/>
      <c r="F460" s="166"/>
      <c r="G460" s="184"/>
      <c r="H460" s="194" t="str">
        <f t="shared" ref="H460:H464" si="93">IF(G460="","",(E460-F460)-(E460-F460)/(1+G460/100))</f>
        <v/>
      </c>
      <c r="I460" s="166"/>
      <c r="J460" s="170" t="str">
        <f t="shared" ref="J460:J461" si="94">IF(E460="","",(E460-F460-H460-I460))</f>
        <v/>
      </c>
      <c r="K460" s="210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 t="shared" si="93"/>
        <v/>
      </c>
      <c r="I461" s="166"/>
      <c r="J461" s="170" t="str">
        <f t="shared" si="94"/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si="93"/>
        <v/>
      </c>
      <c r="I462" s="166"/>
      <c r="J462" s="170" t="str">
        <f>IF(E462="","",(E462-F462-H462-I462))</f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93"/>
        <v/>
      </c>
      <c r="I463" s="166"/>
      <c r="J463" s="170" t="str">
        <f t="shared" ref="J463:J464" si="95">IF(E463="","",(E463-F463-H463-I463))</f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93"/>
        <v/>
      </c>
      <c r="I464" s="166"/>
      <c r="J464" s="170" t="str">
        <f t="shared" si="95"/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/>
      <c r="I465" s="166"/>
      <c r="J465" s="170"/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ref="H466:H478" si="96">IF(G466="","",(E466-F466)-(E466-F466)/(1+G466/100))</f>
        <v/>
      </c>
      <c r="I466" s="166"/>
      <c r="J466" s="170" t="str">
        <f t="shared" ref="J466:J478" si="97">IF(E466="","",(E466-F466-H466-I466))</f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96"/>
        <v/>
      </c>
      <c r="I467" s="166"/>
      <c r="J467" s="170" t="str">
        <f t="shared" si="97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96"/>
        <v/>
      </c>
      <c r="I468" s="166"/>
      <c r="J468" s="170" t="str">
        <f t="shared" si="97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96"/>
        <v/>
      </c>
      <c r="I469" s="166"/>
      <c r="J469" s="170" t="str">
        <f t="shared" si="97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96"/>
        <v/>
      </c>
      <c r="I470" s="166"/>
      <c r="J470" s="170" t="str">
        <f t="shared" si="97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96"/>
        <v/>
      </c>
      <c r="I471" s="166"/>
      <c r="J471" s="170" t="str">
        <f t="shared" si="97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si="96"/>
        <v/>
      </c>
      <c r="I472" s="166"/>
      <c r="J472" s="170" t="str">
        <f t="shared" si="97"/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96"/>
        <v/>
      </c>
      <c r="I473" s="166"/>
      <c r="J473" s="170" t="str">
        <f t="shared" si="97"/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96"/>
        <v/>
      </c>
      <c r="I474" s="166"/>
      <c r="J474" s="170" t="str">
        <f t="shared" si="97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96"/>
        <v/>
      </c>
      <c r="I475" s="166"/>
      <c r="J475" s="170" t="str">
        <f t="shared" si="97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96"/>
        <v/>
      </c>
      <c r="I476" s="166"/>
      <c r="J476" s="170" t="str">
        <f t="shared" si="97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si="96"/>
        <v/>
      </c>
      <c r="I477" s="166"/>
      <c r="J477" s="170" t="str">
        <f t="shared" si="97"/>
        <v/>
      </c>
      <c r="K477" s="210"/>
    </row>
    <row r="478" spans="1:11" s="33" customFormat="1" ht="39.950000000000003" customHeight="1" thickBot="1" x14ac:dyDescent="0.3">
      <c r="A478" s="140"/>
      <c r="B478" s="141"/>
      <c r="C478" s="207"/>
      <c r="D478" s="141"/>
      <c r="E478" s="167"/>
      <c r="F478" s="167"/>
      <c r="G478" s="185"/>
      <c r="H478" s="195" t="str">
        <f t="shared" si="96"/>
        <v/>
      </c>
      <c r="I478" s="167"/>
      <c r="J478" s="171" t="str">
        <f t="shared" si="97"/>
        <v/>
      </c>
      <c r="K478" s="211"/>
    </row>
    <row r="479" spans="1:11" s="33" customFormat="1" ht="42.75" customHeight="1" thickTop="1" thickBot="1" x14ac:dyDescent="0.3">
      <c r="B479" s="156"/>
      <c r="C479" s="156"/>
      <c r="D479" s="155" t="s">
        <v>68</v>
      </c>
      <c r="E479" s="168">
        <f>SUM(E458:E478)</f>
        <v>0</v>
      </c>
      <c r="F479" s="168">
        <f t="shared" ref="F479" si="98">SUM(F458:F478)</f>
        <v>0</v>
      </c>
      <c r="G479" s="144"/>
      <c r="H479" s="168">
        <f t="shared" ref="H479:I479" si="99">SUM(H458:H478)</f>
        <v>0</v>
      </c>
      <c r="I479" s="168">
        <f t="shared" si="99"/>
        <v>0</v>
      </c>
      <c r="J479" s="174">
        <f>SUM(J458:J478)</f>
        <v>0</v>
      </c>
      <c r="K479" s="145"/>
    </row>
    <row r="480" spans="1:11" s="33" customFormat="1" ht="42.75" customHeight="1" thickBot="1" x14ac:dyDescent="0.3">
      <c r="B480" s="156"/>
      <c r="C480" s="156"/>
      <c r="D480" s="261" t="s">
        <v>46</v>
      </c>
      <c r="E480" s="262"/>
      <c r="F480" s="262"/>
      <c r="G480" s="262"/>
      <c r="H480" s="262"/>
      <c r="I480" s="262"/>
      <c r="J480" s="147" t="str">
        <f>$J$33</f>
        <v>100%</v>
      </c>
      <c r="K480" s="148"/>
    </row>
    <row r="481" spans="1:11" s="33" customFormat="1" ht="60.75" customHeight="1" thickBot="1" x14ac:dyDescent="0.3">
      <c r="B481" s="156"/>
      <c r="C481" s="156"/>
      <c r="D481" s="263" t="s">
        <v>70</v>
      </c>
      <c r="E481" s="262"/>
      <c r="F481" s="262"/>
      <c r="G481" s="262"/>
      <c r="H481" s="262"/>
      <c r="I481" s="275"/>
      <c r="J481" s="178">
        <f>J479*J480</f>
        <v>0</v>
      </c>
      <c r="K481" s="151"/>
    </row>
    <row r="482" spans="1:11" s="217" customFormat="1" x14ac:dyDescent="0.2">
      <c r="A482" s="37"/>
      <c r="B482" s="38"/>
      <c r="C482" s="37"/>
      <c r="D482" s="37"/>
      <c r="E482" s="37"/>
      <c r="F482" s="37"/>
      <c r="G482" s="37"/>
      <c r="H482" s="37"/>
      <c r="I482" s="37"/>
      <c r="J482" s="37"/>
      <c r="K482" s="37"/>
    </row>
    <row r="483" spans="1:11" s="217" customFormat="1" x14ac:dyDescent="0.2">
      <c r="B483" s="6"/>
    </row>
    <row r="484" spans="1:11" s="33" customFormat="1" ht="20.25" customHeight="1" thickBot="1" x14ac:dyDescent="0.25">
      <c r="A484" s="39" t="s">
        <v>21</v>
      </c>
      <c r="B484" s="37"/>
      <c r="C484" s="37"/>
      <c r="D484" s="136"/>
      <c r="E484" s="136"/>
      <c r="F484" s="136"/>
      <c r="G484" s="136"/>
      <c r="H484" s="136"/>
      <c r="I484" s="136"/>
      <c r="J484" s="227" t="s">
        <v>110</v>
      </c>
      <c r="K484" s="228">
        <f>K1</f>
        <v>1</v>
      </c>
    </row>
    <row r="485" spans="1:11" s="217" customFormat="1" ht="42" customHeight="1" thickBot="1" x14ac:dyDescent="0.25">
      <c r="A485" s="216" t="str">
        <f>$A$4</f>
        <v>Teilvorhaben 2:</v>
      </c>
      <c r="B485" s="40"/>
      <c r="C485" s="253">
        <f>$C$4</f>
        <v>0</v>
      </c>
      <c r="D485" s="254"/>
      <c r="E485" s="254"/>
      <c r="F485" s="254"/>
      <c r="G485" s="254"/>
      <c r="H485" s="254"/>
      <c r="I485" s="254"/>
      <c r="J485" s="254"/>
      <c r="K485" s="255"/>
    </row>
    <row r="486" spans="1:11" s="217" customFormat="1" ht="35.1" customHeight="1" x14ac:dyDescent="0.3">
      <c r="A486" s="82"/>
      <c r="B486" s="6"/>
      <c r="C486" s="82" t="s">
        <v>27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25">
      <c r="A488" s="100" t="s">
        <v>0</v>
      </c>
      <c r="B488" s="43"/>
      <c r="C488" s="4">
        <f>Start!$C$12</f>
        <v>0</v>
      </c>
      <c r="E488" s="18" t="s">
        <v>54</v>
      </c>
      <c r="F488" s="256">
        <f>Start!$C$22</f>
        <v>0</v>
      </c>
      <c r="G488" s="257"/>
      <c r="H488" s="115"/>
      <c r="I488" s="44"/>
      <c r="J488" s="44"/>
      <c r="K488" s="45"/>
    </row>
    <row r="489" spans="1:11" s="217" customFormat="1" x14ac:dyDescent="0.2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">
      <c r="A490" s="22" t="str">
        <f>$A$9</f>
        <v>Beleg-Nr.</v>
      </c>
      <c r="B490" s="23" t="str">
        <f>$B$9</f>
        <v>Zahlungsdatum</v>
      </c>
      <c r="C490" s="22" t="str">
        <f>$C$9</f>
        <v>Rechnungssteller</v>
      </c>
      <c r="D490" s="22" t="str">
        <f>$D$9</f>
        <v>Rechnungsdatum</v>
      </c>
      <c r="E490" s="22" t="str">
        <f>$E$9</f>
        <v>bezahlter Rechnungsbetrag
(brutto)</v>
      </c>
      <c r="F490" s="22" t="str">
        <f>$F$9</f>
        <v>in Rechnung nicht genutzter ausge-wiesener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61</v>
      </c>
      <c r="J490" s="22" t="str">
        <f>$J$9</f>
        <v>beantragte zuwendungsfähige 
Ausgaben netto vor Kostenschlüssel</v>
      </c>
      <c r="K490" s="24" t="str">
        <f>$K$9</f>
        <v>Kürzung</v>
      </c>
    </row>
    <row r="491" spans="1:11" s="217" customFormat="1" ht="18" x14ac:dyDescent="0.2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120" t="str">
        <f>$K$10</f>
        <v>[J/N]</v>
      </c>
    </row>
    <row r="492" spans="1:11" s="95" customFormat="1" ht="20.25" customHeight="1" x14ac:dyDescent="0.25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25">
      <c r="A493" s="258" t="s">
        <v>85</v>
      </c>
      <c r="B493" s="259"/>
      <c r="C493" s="259"/>
      <c r="D493" s="260"/>
      <c r="E493" s="165">
        <f>E479</f>
        <v>0</v>
      </c>
      <c r="F493" s="165">
        <f t="shared" ref="F493:J493" si="100">F479</f>
        <v>0</v>
      </c>
      <c r="G493" s="165"/>
      <c r="H493" s="165">
        <f t="shared" si="100"/>
        <v>0</v>
      </c>
      <c r="I493" s="165">
        <f t="shared" si="100"/>
        <v>0</v>
      </c>
      <c r="J493" s="165">
        <f t="shared" si="100"/>
        <v>0</v>
      </c>
      <c r="K493" s="114"/>
    </row>
    <row r="494" spans="1:11" s="33" customFormat="1" ht="39.950000000000003" customHeight="1" x14ac:dyDescent="0.25">
      <c r="A494" s="53"/>
      <c r="B494" s="134"/>
      <c r="C494" s="206"/>
      <c r="D494" s="134"/>
      <c r="E494" s="166"/>
      <c r="F494" s="166"/>
      <c r="G494" s="184"/>
      <c r="H494" s="194" t="str">
        <f>IF(G494="","",(E494-F494)-(E494-F494)/(1+G494/100))</f>
        <v/>
      </c>
      <c r="I494" s="166"/>
      <c r="J494" s="170" t="str">
        <f>IF(E494="","",(E494-F494-H494-I494))</f>
        <v/>
      </c>
      <c r="K494" s="210"/>
    </row>
    <row r="495" spans="1:11" s="33" customFormat="1" ht="39.950000000000003" customHeight="1" x14ac:dyDescent="0.25">
      <c r="A495" s="53"/>
      <c r="B495" s="134"/>
      <c r="C495" s="206"/>
      <c r="D495" s="134"/>
      <c r="E495" s="166"/>
      <c r="F495" s="166"/>
      <c r="G495" s="184"/>
      <c r="H495" s="194" t="str">
        <f t="shared" ref="H495:H499" si="101">IF(G495="","",(E495-F495)-(E495-F495)/(1+G495/100))</f>
        <v/>
      </c>
      <c r="I495" s="166"/>
      <c r="J495" s="170" t="str">
        <f t="shared" ref="J495:J496" si="102">IF(E495="","",(E495-F495-H495-I495))</f>
        <v/>
      </c>
      <c r="K495" s="210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 t="shared" si="101"/>
        <v/>
      </c>
      <c r="I496" s="166"/>
      <c r="J496" s="170" t="str">
        <f t="shared" si="102"/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si="101"/>
        <v/>
      </c>
      <c r="I497" s="166"/>
      <c r="J497" s="170" t="str">
        <f>IF(E497="","",(E497-F497-H497-I497))</f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101"/>
        <v/>
      </c>
      <c r="I498" s="166"/>
      <c r="J498" s="170" t="str">
        <f t="shared" ref="J498:J499" si="103">IF(E498="","",(E498-F498-H498-I498))</f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101"/>
        <v/>
      </c>
      <c r="I499" s="166"/>
      <c r="J499" s="170" t="str">
        <f t="shared" si="103"/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/>
      <c r="I500" s="166"/>
      <c r="J500" s="170"/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ref="H501:H513" si="104">IF(G501="","",(E501-F501)-(E501-F501)/(1+G501/100))</f>
        <v/>
      </c>
      <c r="I501" s="166"/>
      <c r="J501" s="170" t="str">
        <f t="shared" ref="J501:J513" si="105">IF(E501="","",(E501-F501-H501-I501))</f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104"/>
        <v/>
      </c>
      <c r="I502" s="166"/>
      <c r="J502" s="170" t="str">
        <f t="shared" si="105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104"/>
        <v/>
      </c>
      <c r="I503" s="166"/>
      <c r="J503" s="170" t="str">
        <f t="shared" si="105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104"/>
        <v/>
      </c>
      <c r="I504" s="166"/>
      <c r="J504" s="170" t="str">
        <f t="shared" si="105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104"/>
        <v/>
      </c>
      <c r="I505" s="166"/>
      <c r="J505" s="170" t="str">
        <f t="shared" si="105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104"/>
        <v/>
      </c>
      <c r="I506" s="166"/>
      <c r="J506" s="170" t="str">
        <f t="shared" si="105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si="104"/>
        <v/>
      </c>
      <c r="I507" s="166"/>
      <c r="J507" s="170" t="str">
        <f t="shared" si="105"/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si="104"/>
        <v/>
      </c>
      <c r="I508" s="166"/>
      <c r="J508" s="170" t="str">
        <f t="shared" si="105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104"/>
        <v/>
      </c>
      <c r="I509" s="166"/>
      <c r="J509" s="170" t="str">
        <f t="shared" si="105"/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104"/>
        <v/>
      </c>
      <c r="I510" s="166"/>
      <c r="J510" s="170" t="str">
        <f t="shared" si="105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si="104"/>
        <v/>
      </c>
      <c r="I511" s="166"/>
      <c r="J511" s="170" t="str">
        <f t="shared" si="105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104"/>
        <v/>
      </c>
      <c r="I512" s="166"/>
      <c r="J512" s="170" t="str">
        <f t="shared" si="105"/>
        <v/>
      </c>
      <c r="K512" s="210"/>
    </row>
    <row r="513" spans="1:11" s="33" customFormat="1" ht="39.950000000000003" customHeight="1" thickBot="1" x14ac:dyDescent="0.3">
      <c r="A513" s="140"/>
      <c r="B513" s="141"/>
      <c r="C513" s="207"/>
      <c r="D513" s="141"/>
      <c r="E513" s="167"/>
      <c r="F513" s="167"/>
      <c r="G513" s="185"/>
      <c r="H513" s="195" t="str">
        <f t="shared" si="104"/>
        <v/>
      </c>
      <c r="I513" s="167"/>
      <c r="J513" s="171" t="str">
        <f t="shared" si="105"/>
        <v/>
      </c>
      <c r="K513" s="211"/>
    </row>
    <row r="514" spans="1:11" s="33" customFormat="1" ht="42.75" customHeight="1" thickTop="1" thickBot="1" x14ac:dyDescent="0.3">
      <c r="B514" s="156"/>
      <c r="C514" s="156"/>
      <c r="D514" s="155" t="s">
        <v>68</v>
      </c>
      <c r="E514" s="168">
        <f>SUM(E493:E513)</f>
        <v>0</v>
      </c>
      <c r="F514" s="168">
        <f t="shared" ref="F514" si="106">SUM(F493:F513)</f>
        <v>0</v>
      </c>
      <c r="G514" s="144"/>
      <c r="H514" s="168">
        <f t="shared" ref="H514:I514" si="107">SUM(H493:H513)</f>
        <v>0</v>
      </c>
      <c r="I514" s="168">
        <f t="shared" si="107"/>
        <v>0</v>
      </c>
      <c r="J514" s="174">
        <f>SUM(J493:J513)</f>
        <v>0</v>
      </c>
      <c r="K514" s="145"/>
    </row>
    <row r="515" spans="1:11" s="33" customFormat="1" ht="42.75" customHeight="1" thickBot="1" x14ac:dyDescent="0.3">
      <c r="B515" s="156"/>
      <c r="C515" s="156"/>
      <c r="D515" s="261" t="s">
        <v>46</v>
      </c>
      <c r="E515" s="262"/>
      <c r="F515" s="262"/>
      <c r="G515" s="262"/>
      <c r="H515" s="262"/>
      <c r="I515" s="262"/>
      <c r="J515" s="147" t="str">
        <f>$J$33</f>
        <v>100%</v>
      </c>
      <c r="K515" s="148"/>
    </row>
    <row r="516" spans="1:11" s="33" customFormat="1" ht="60.75" customHeight="1" thickBot="1" x14ac:dyDescent="0.3">
      <c r="B516" s="156"/>
      <c r="C516" s="156"/>
      <c r="D516" s="263" t="s">
        <v>70</v>
      </c>
      <c r="E516" s="262"/>
      <c r="F516" s="262"/>
      <c r="G516" s="262"/>
      <c r="H516" s="262"/>
      <c r="I516" s="275"/>
      <c r="J516" s="178">
        <f>J514*J515</f>
        <v>0</v>
      </c>
      <c r="K516" s="151"/>
    </row>
    <row r="517" spans="1:11" s="217" customFormat="1" x14ac:dyDescent="0.2">
      <c r="A517" s="37"/>
      <c r="B517" s="38"/>
      <c r="C517" s="37"/>
      <c r="D517" s="37"/>
      <c r="E517" s="37"/>
      <c r="F517" s="37"/>
      <c r="G517" s="37"/>
      <c r="H517" s="37"/>
      <c r="I517" s="37"/>
      <c r="J517" s="37"/>
      <c r="K517" s="37"/>
    </row>
    <row r="518" spans="1:11" s="217" customFormat="1" x14ac:dyDescent="0.2">
      <c r="B518" s="6"/>
    </row>
    <row r="519" spans="1:11" s="33" customFormat="1" ht="20.25" customHeight="1" thickBot="1" x14ac:dyDescent="0.25">
      <c r="A519" s="39" t="s">
        <v>21</v>
      </c>
      <c r="B519" s="37"/>
      <c r="C519" s="37"/>
      <c r="D519" s="136"/>
      <c r="E519" s="136"/>
      <c r="F519" s="136"/>
      <c r="G519" s="136"/>
      <c r="H519" s="136"/>
      <c r="I519" s="136"/>
      <c r="J519" s="227" t="s">
        <v>111</v>
      </c>
      <c r="K519" s="228">
        <f>K1</f>
        <v>1</v>
      </c>
    </row>
    <row r="520" spans="1:11" s="217" customFormat="1" ht="42" customHeight="1" thickBot="1" x14ac:dyDescent="0.25">
      <c r="A520" s="216" t="str">
        <f>$A$4</f>
        <v>Teilvorhaben 2:</v>
      </c>
      <c r="B520" s="40"/>
      <c r="C520" s="253">
        <f>$C$4</f>
        <v>0</v>
      </c>
      <c r="D520" s="254"/>
      <c r="E520" s="254"/>
      <c r="F520" s="254"/>
      <c r="G520" s="254"/>
      <c r="H520" s="254"/>
      <c r="I520" s="254"/>
      <c r="J520" s="254"/>
      <c r="K520" s="255"/>
    </row>
    <row r="521" spans="1:11" s="217" customFormat="1" ht="35.1" customHeight="1" x14ac:dyDescent="0.3">
      <c r="A521" s="82"/>
      <c r="B521" s="6"/>
      <c r="C521" s="82" t="s">
        <v>27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25">
      <c r="A523" s="100" t="s">
        <v>0</v>
      </c>
      <c r="B523" s="43"/>
      <c r="C523" s="4">
        <f>Start!$C$12</f>
        <v>0</v>
      </c>
      <c r="E523" s="18" t="s">
        <v>54</v>
      </c>
      <c r="F523" s="256">
        <f>Start!$C$22</f>
        <v>0</v>
      </c>
      <c r="G523" s="257"/>
      <c r="H523" s="115"/>
      <c r="I523" s="44"/>
      <c r="J523" s="44"/>
      <c r="K523" s="45"/>
    </row>
    <row r="524" spans="1:11" s="217" customFormat="1" x14ac:dyDescent="0.2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">
      <c r="A525" s="22" t="str">
        <f>$A$9</f>
        <v>Beleg-Nr.</v>
      </c>
      <c r="B525" s="23" t="str">
        <f>$B$9</f>
        <v>Zahlungsdatum</v>
      </c>
      <c r="C525" s="22" t="str">
        <f>$C$9</f>
        <v>Rechnungssteller</v>
      </c>
      <c r="D525" s="22" t="str">
        <f>$D$9</f>
        <v>Rechnungsdatum</v>
      </c>
      <c r="E525" s="22" t="str">
        <f>$E$9</f>
        <v>bezahlter Rechnungsbetrag
(brutto)</v>
      </c>
      <c r="F525" s="22" t="str">
        <f>$F$9</f>
        <v>in Rechnung nicht genutzter ausge-wiesener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61</v>
      </c>
      <c r="J525" s="22" t="str">
        <f>$J$9</f>
        <v>beantragte zuwendungsfähige 
Ausgaben netto vor Kostenschlüssel</v>
      </c>
      <c r="K525" s="24" t="str">
        <f>$K$9</f>
        <v>Kürzung</v>
      </c>
    </row>
    <row r="526" spans="1:11" s="217" customFormat="1" ht="18" x14ac:dyDescent="0.2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120" t="str">
        <f>$K$10</f>
        <v>[J/N]</v>
      </c>
    </row>
    <row r="527" spans="1:11" s="95" customFormat="1" ht="20.25" customHeight="1" x14ac:dyDescent="0.25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25">
      <c r="A528" s="258" t="s">
        <v>86</v>
      </c>
      <c r="B528" s="259"/>
      <c r="C528" s="259"/>
      <c r="D528" s="260"/>
      <c r="E528" s="165">
        <f>E514</f>
        <v>0</v>
      </c>
      <c r="F528" s="165">
        <f t="shared" ref="F528:J528" si="108">F514</f>
        <v>0</v>
      </c>
      <c r="G528" s="165"/>
      <c r="H528" s="165">
        <f t="shared" si="108"/>
        <v>0</v>
      </c>
      <c r="I528" s="165">
        <f t="shared" si="108"/>
        <v>0</v>
      </c>
      <c r="J528" s="165">
        <f t="shared" si="108"/>
        <v>0</v>
      </c>
      <c r="K528" s="114"/>
    </row>
    <row r="529" spans="1:11" s="33" customFormat="1" ht="39.950000000000003" customHeight="1" x14ac:dyDescent="0.25">
      <c r="A529" s="53" t="s">
        <v>91</v>
      </c>
      <c r="B529" s="134">
        <v>42316</v>
      </c>
      <c r="C529" s="206" t="s">
        <v>92</v>
      </c>
      <c r="D529" s="134"/>
      <c r="E529" s="166"/>
      <c r="F529" s="166"/>
      <c r="G529" s="184"/>
      <c r="H529" s="194" t="str">
        <f>IF(G529="","",(E529-F529)-(E529-F529)/(1+G529/100))</f>
        <v/>
      </c>
      <c r="I529" s="166"/>
      <c r="J529" s="170" t="str">
        <f>IF(E529="","",(E529-F529-H529-I529))</f>
        <v/>
      </c>
      <c r="K529" s="210"/>
    </row>
    <row r="530" spans="1:11" s="33" customFormat="1" ht="39.950000000000003" customHeight="1" x14ac:dyDescent="0.25">
      <c r="A530" s="53"/>
      <c r="B530" s="134"/>
      <c r="C530" s="206"/>
      <c r="D530" s="134"/>
      <c r="E530" s="166"/>
      <c r="F530" s="166"/>
      <c r="G530" s="184"/>
      <c r="H530" s="194" t="str">
        <f t="shared" ref="H530:H534" si="109">IF(G530="","",(E530-F530)-(E530-F530)/(1+G530/100))</f>
        <v/>
      </c>
      <c r="I530" s="166"/>
      <c r="J530" s="170" t="str">
        <f t="shared" ref="J530:J531" si="110">IF(E530="","",(E530-F530-H530-I530))</f>
        <v/>
      </c>
      <c r="K530" s="210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 t="shared" si="109"/>
        <v/>
      </c>
      <c r="I531" s="166"/>
      <c r="J531" s="170" t="str">
        <f t="shared" si="110"/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si="109"/>
        <v/>
      </c>
      <c r="I532" s="166"/>
      <c r="J532" s="170" t="str">
        <f>IF(E532="","",(E532-F532-H532-I532))</f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109"/>
        <v/>
      </c>
      <c r="I533" s="166"/>
      <c r="J533" s="170" t="str">
        <f t="shared" ref="J533:J534" si="111">IF(E533="","",(E533-F533-H533-I533))</f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109"/>
        <v/>
      </c>
      <c r="I534" s="166"/>
      <c r="J534" s="170" t="str">
        <f t="shared" si="111"/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/>
      <c r="I535" s="166"/>
      <c r="J535" s="170"/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ref="H536:H548" si="112">IF(G536="","",(E536-F536)-(E536-F536)/(1+G536/100))</f>
        <v/>
      </c>
      <c r="I536" s="166"/>
      <c r="J536" s="170" t="str">
        <f t="shared" ref="J536:J548" si="113">IF(E536="","",(E536-F536-H536-I536))</f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112"/>
        <v/>
      </c>
      <c r="I537" s="166"/>
      <c r="J537" s="170" t="str">
        <f t="shared" si="113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112"/>
        <v/>
      </c>
      <c r="I538" s="166"/>
      <c r="J538" s="170" t="str">
        <f t="shared" si="113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112"/>
        <v/>
      </c>
      <c r="I539" s="166"/>
      <c r="J539" s="170" t="str">
        <f t="shared" si="113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112"/>
        <v/>
      </c>
      <c r="I540" s="166"/>
      <c r="J540" s="170" t="str">
        <f t="shared" si="113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si="112"/>
        <v/>
      </c>
      <c r="I541" s="166"/>
      <c r="J541" s="170" t="str">
        <f t="shared" si="113"/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112"/>
        <v/>
      </c>
      <c r="I542" s="166"/>
      <c r="J542" s="170" t="str">
        <f t="shared" si="113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si="112"/>
        <v/>
      </c>
      <c r="I543" s="166"/>
      <c r="J543" s="170" t="str">
        <f t="shared" si="113"/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112"/>
        <v/>
      </c>
      <c r="I544" s="166"/>
      <c r="J544" s="170" t="str">
        <f t="shared" si="113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112"/>
        <v/>
      </c>
      <c r="I545" s="166"/>
      <c r="J545" s="170" t="str">
        <f t="shared" si="113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si="112"/>
        <v/>
      </c>
      <c r="I546" s="166"/>
      <c r="J546" s="170" t="str">
        <f t="shared" si="113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112"/>
        <v/>
      </c>
      <c r="I547" s="166"/>
      <c r="J547" s="170" t="str">
        <f t="shared" si="113"/>
        <v/>
      </c>
      <c r="K547" s="210"/>
    </row>
    <row r="548" spans="1:11" s="33" customFormat="1" ht="39.950000000000003" customHeight="1" thickBot="1" x14ac:dyDescent="0.3">
      <c r="A548" s="140"/>
      <c r="B548" s="141"/>
      <c r="C548" s="207"/>
      <c r="D548" s="141"/>
      <c r="E548" s="167"/>
      <c r="F548" s="167"/>
      <c r="G548" s="185"/>
      <c r="H548" s="195" t="str">
        <f t="shared" si="112"/>
        <v/>
      </c>
      <c r="I548" s="167"/>
      <c r="J548" s="171" t="str">
        <f t="shared" si="113"/>
        <v/>
      </c>
      <c r="K548" s="211"/>
    </row>
    <row r="549" spans="1:11" s="33" customFormat="1" ht="42.75" customHeight="1" thickTop="1" thickBot="1" x14ac:dyDescent="0.3">
      <c r="B549" s="156"/>
      <c r="C549" s="156"/>
      <c r="D549" s="155" t="s">
        <v>68</v>
      </c>
      <c r="E549" s="168">
        <f>SUM(E528:E548)</f>
        <v>0</v>
      </c>
      <c r="F549" s="168">
        <f t="shared" ref="F549" si="114">SUM(F528:F548)</f>
        <v>0</v>
      </c>
      <c r="G549" s="144"/>
      <c r="H549" s="168">
        <f t="shared" ref="H549:I549" si="115">SUM(H528:H548)</f>
        <v>0</v>
      </c>
      <c r="I549" s="168">
        <f t="shared" si="115"/>
        <v>0</v>
      </c>
      <c r="J549" s="174">
        <f>SUM(J528:J548)</f>
        <v>0</v>
      </c>
      <c r="K549" s="145"/>
    </row>
    <row r="550" spans="1:11" s="33" customFormat="1" ht="42.75" customHeight="1" thickBot="1" x14ac:dyDescent="0.3">
      <c r="B550" s="156"/>
      <c r="C550" s="156"/>
      <c r="D550" s="261" t="s">
        <v>46</v>
      </c>
      <c r="E550" s="262"/>
      <c r="F550" s="262"/>
      <c r="G550" s="262"/>
      <c r="H550" s="262"/>
      <c r="I550" s="262"/>
      <c r="J550" s="147" t="str">
        <f>$J$33</f>
        <v>100%</v>
      </c>
      <c r="K550" s="148"/>
    </row>
    <row r="551" spans="1:11" s="33" customFormat="1" ht="60.75" customHeight="1" thickBot="1" x14ac:dyDescent="0.3">
      <c r="B551" s="156"/>
      <c r="C551" s="156"/>
      <c r="D551" s="263" t="s">
        <v>70</v>
      </c>
      <c r="E551" s="262"/>
      <c r="F551" s="262"/>
      <c r="G551" s="262"/>
      <c r="H551" s="262"/>
      <c r="I551" s="275"/>
      <c r="J551" s="178">
        <f>J549*J550</f>
        <v>0</v>
      </c>
      <c r="K551" s="151"/>
    </row>
    <row r="552" spans="1:11" s="217" customFormat="1" x14ac:dyDescent="0.2">
      <c r="A552" s="37"/>
      <c r="B552" s="38"/>
      <c r="C552" s="37"/>
      <c r="D552" s="37"/>
      <c r="E552" s="37"/>
      <c r="F552" s="37"/>
      <c r="G552" s="37"/>
      <c r="H552" s="37"/>
      <c r="I552" s="37"/>
      <c r="J552" s="37"/>
      <c r="K552" s="37"/>
    </row>
    <row r="553" spans="1:11" s="217" customFormat="1" x14ac:dyDescent="0.2">
      <c r="B553" s="6"/>
    </row>
    <row r="554" spans="1:11" s="33" customFormat="1" ht="20.25" customHeight="1" thickBot="1" x14ac:dyDescent="0.35">
      <c r="A554" s="39" t="s">
        <v>21</v>
      </c>
      <c r="B554" s="37"/>
      <c r="C554" s="37"/>
      <c r="D554" s="136"/>
      <c r="E554" s="136"/>
      <c r="F554" s="136"/>
      <c r="G554" s="136"/>
      <c r="H554" s="136"/>
      <c r="I554" s="136"/>
      <c r="J554" s="227" t="s">
        <v>112</v>
      </c>
      <c r="K554" s="229">
        <f>K1</f>
        <v>1</v>
      </c>
    </row>
    <row r="555" spans="1:11" s="217" customFormat="1" ht="42" customHeight="1" thickBot="1" x14ac:dyDescent="0.25">
      <c r="A555" s="216" t="str">
        <f>$A$4</f>
        <v>Teilvorhaben 2:</v>
      </c>
      <c r="B555" s="40"/>
      <c r="C555" s="253">
        <f>$C$4</f>
        <v>0</v>
      </c>
      <c r="D555" s="254"/>
      <c r="E555" s="254"/>
      <c r="F555" s="254"/>
      <c r="G555" s="254"/>
      <c r="H555" s="254"/>
      <c r="I555" s="254"/>
      <c r="J555" s="254"/>
      <c r="K555" s="255"/>
    </row>
    <row r="556" spans="1:11" s="217" customFormat="1" ht="35.1" customHeight="1" x14ac:dyDescent="0.3">
      <c r="A556" s="82"/>
      <c r="B556" s="6"/>
      <c r="C556" s="82" t="s">
        <v>27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25">
      <c r="A558" s="100" t="s">
        <v>0</v>
      </c>
      <c r="B558" s="43"/>
      <c r="C558" s="4">
        <f>Start!$C$12</f>
        <v>0</v>
      </c>
      <c r="E558" s="18" t="s">
        <v>54</v>
      </c>
      <c r="F558" s="256">
        <f>Start!$C$22</f>
        <v>0</v>
      </c>
      <c r="G558" s="257"/>
      <c r="H558" s="115"/>
      <c r="I558" s="44"/>
      <c r="J558" s="44"/>
      <c r="K558" s="45"/>
    </row>
    <row r="559" spans="1:11" s="217" customFormat="1" x14ac:dyDescent="0.2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">
      <c r="A560" s="22" t="str">
        <f>$A$9</f>
        <v>Beleg-Nr.</v>
      </c>
      <c r="B560" s="23" t="str">
        <f>$B$9</f>
        <v>Zahlungsdatum</v>
      </c>
      <c r="C560" s="22" t="str">
        <f>$C$9</f>
        <v>Rechnungssteller</v>
      </c>
      <c r="D560" s="22" t="str">
        <f>$D$9</f>
        <v>Rechnungsdatum</v>
      </c>
      <c r="E560" s="22" t="str">
        <f>$E$9</f>
        <v>bezahlter Rechnungsbetrag
(brutto)</v>
      </c>
      <c r="F560" s="22" t="str">
        <f>$F$9</f>
        <v>in Rechnung nicht genutzter ausge-wiesener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61</v>
      </c>
      <c r="J560" s="22" t="str">
        <f>$J$9</f>
        <v>beantragte zuwendungsfähige 
Ausgaben netto vor Kostenschlüssel</v>
      </c>
      <c r="K560" s="24" t="str">
        <f>$K$9</f>
        <v>Kürzung</v>
      </c>
    </row>
    <row r="561" spans="1:11" s="217" customFormat="1" ht="18" x14ac:dyDescent="0.2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120" t="str">
        <f>$K$10</f>
        <v>[J/N]</v>
      </c>
    </row>
    <row r="562" spans="1:11" s="95" customFormat="1" ht="20.25" customHeight="1" x14ac:dyDescent="0.25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25">
      <c r="A563" s="258" t="s">
        <v>87</v>
      </c>
      <c r="B563" s="259"/>
      <c r="C563" s="259"/>
      <c r="D563" s="260"/>
      <c r="E563" s="165">
        <f>E549</f>
        <v>0</v>
      </c>
      <c r="F563" s="165">
        <f t="shared" ref="F563:J563" si="116">F549</f>
        <v>0</v>
      </c>
      <c r="G563" s="165"/>
      <c r="H563" s="165">
        <f t="shared" si="116"/>
        <v>0</v>
      </c>
      <c r="I563" s="165">
        <f t="shared" si="116"/>
        <v>0</v>
      </c>
      <c r="J563" s="165">
        <f t="shared" si="116"/>
        <v>0</v>
      </c>
      <c r="K563" s="114"/>
    </row>
    <row r="564" spans="1:11" s="33" customFormat="1" ht="39.950000000000003" customHeight="1" x14ac:dyDescent="0.25">
      <c r="A564" s="53"/>
      <c r="B564" s="134"/>
      <c r="C564" s="206"/>
      <c r="D564" s="134"/>
      <c r="E564" s="166"/>
      <c r="F564" s="166"/>
      <c r="G564" s="184"/>
      <c r="H564" s="194" t="str">
        <f>IF(G564="","",(E564-F564)-(E564-F564)/(1+G564/100))</f>
        <v/>
      </c>
      <c r="I564" s="166"/>
      <c r="J564" s="170" t="str">
        <f>IF(E564="","",(E564-F564-H564-I564))</f>
        <v/>
      </c>
      <c r="K564" s="210"/>
    </row>
    <row r="565" spans="1:11" s="33" customFormat="1" ht="39.950000000000003" customHeight="1" x14ac:dyDescent="0.25">
      <c r="A565" s="53"/>
      <c r="B565" s="134"/>
      <c r="C565" s="206"/>
      <c r="D565" s="134"/>
      <c r="E565" s="166"/>
      <c r="F565" s="166"/>
      <c r="G565" s="184"/>
      <c r="H565" s="194" t="str">
        <f t="shared" ref="H565:H569" si="117">IF(G565="","",(E565-F565)-(E565-F565)/(1+G565/100))</f>
        <v/>
      </c>
      <c r="I565" s="166"/>
      <c r="J565" s="170" t="str">
        <f t="shared" ref="J565:J566" si="118">IF(E565="","",(E565-F565-H565-I565))</f>
        <v/>
      </c>
      <c r="K565" s="210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 t="shared" si="117"/>
        <v/>
      </c>
      <c r="I566" s="166"/>
      <c r="J566" s="170" t="str">
        <f t="shared" si="118"/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si="117"/>
        <v/>
      </c>
      <c r="I567" s="166"/>
      <c r="J567" s="170" t="str">
        <f>IF(E567="","",(E567-F567-H567-I567))</f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117"/>
        <v/>
      </c>
      <c r="I568" s="166"/>
      <c r="J568" s="170" t="str">
        <f t="shared" ref="J568:J569" si="119">IF(E568="","",(E568-F568-H568-I568))</f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117"/>
        <v/>
      </c>
      <c r="I569" s="166"/>
      <c r="J569" s="170" t="str">
        <f t="shared" si="119"/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/>
      <c r="I570" s="166"/>
      <c r="J570" s="170"/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ref="H571:H583" si="120">IF(G571="","",(E571-F571)-(E571-F571)/(1+G571/100))</f>
        <v/>
      </c>
      <c r="I571" s="166"/>
      <c r="J571" s="170" t="str">
        <f t="shared" ref="J571:J583" si="121">IF(E571="","",(E571-F571-H571-I571))</f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120"/>
        <v/>
      </c>
      <c r="I572" s="166"/>
      <c r="J572" s="170" t="str">
        <f t="shared" si="121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120"/>
        <v/>
      </c>
      <c r="I573" s="166"/>
      <c r="J573" s="170" t="str">
        <f t="shared" si="121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120"/>
        <v/>
      </c>
      <c r="I574" s="166"/>
      <c r="J574" s="170" t="str">
        <f t="shared" si="121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si="120"/>
        <v/>
      </c>
      <c r="I575" s="166"/>
      <c r="J575" s="170" t="str">
        <f t="shared" si="121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si="120"/>
        <v/>
      </c>
      <c r="I576" s="166"/>
      <c r="J576" s="170" t="str">
        <f t="shared" si="121"/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120"/>
        <v/>
      </c>
      <c r="I577" s="166"/>
      <c r="J577" s="170" t="str">
        <f t="shared" si="121"/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120"/>
        <v/>
      </c>
      <c r="I578" s="166"/>
      <c r="J578" s="170" t="str">
        <f t="shared" si="121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120"/>
        <v/>
      </c>
      <c r="I579" s="166"/>
      <c r="J579" s="170" t="str">
        <f t="shared" si="121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si="120"/>
        <v/>
      </c>
      <c r="I580" s="166"/>
      <c r="J580" s="170" t="str">
        <f t="shared" si="121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120"/>
        <v/>
      </c>
      <c r="I581" s="166"/>
      <c r="J581" s="170" t="str">
        <f t="shared" si="121"/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120"/>
        <v/>
      </c>
      <c r="I582" s="166"/>
      <c r="J582" s="170" t="str">
        <f t="shared" si="121"/>
        <v/>
      </c>
      <c r="K582" s="210"/>
    </row>
    <row r="583" spans="1:11" s="33" customFormat="1" ht="39.950000000000003" customHeight="1" thickBot="1" x14ac:dyDescent="0.3">
      <c r="A583" s="140"/>
      <c r="B583" s="141"/>
      <c r="C583" s="207"/>
      <c r="D583" s="141"/>
      <c r="E583" s="167"/>
      <c r="F583" s="167"/>
      <c r="G583" s="185"/>
      <c r="H583" s="195" t="str">
        <f t="shared" si="120"/>
        <v/>
      </c>
      <c r="I583" s="167"/>
      <c r="J583" s="171" t="str">
        <f t="shared" si="121"/>
        <v/>
      </c>
      <c r="K583" s="211"/>
    </row>
    <row r="584" spans="1:11" s="33" customFormat="1" ht="42.75" customHeight="1" thickTop="1" thickBot="1" x14ac:dyDescent="0.3">
      <c r="B584" s="156"/>
      <c r="C584" s="156"/>
      <c r="D584" s="155" t="s">
        <v>68</v>
      </c>
      <c r="E584" s="168">
        <f>SUM(E563:E583)</f>
        <v>0</v>
      </c>
      <c r="F584" s="168">
        <f t="shared" ref="F584" si="122">SUM(F563:F583)</f>
        <v>0</v>
      </c>
      <c r="G584" s="144"/>
      <c r="H584" s="168">
        <f t="shared" ref="H584:I584" si="123">SUM(H563:H583)</f>
        <v>0</v>
      </c>
      <c r="I584" s="168">
        <f t="shared" si="123"/>
        <v>0</v>
      </c>
      <c r="J584" s="174">
        <f>SUM(J563:J583)</f>
        <v>0</v>
      </c>
      <c r="K584" s="145"/>
    </row>
    <row r="585" spans="1:11" s="33" customFormat="1" ht="42.75" customHeight="1" thickBot="1" x14ac:dyDescent="0.3">
      <c r="B585" s="156"/>
      <c r="C585" s="156"/>
      <c r="D585" s="261" t="s">
        <v>46</v>
      </c>
      <c r="E585" s="262"/>
      <c r="F585" s="262"/>
      <c r="G585" s="262"/>
      <c r="H585" s="262"/>
      <c r="I585" s="262"/>
      <c r="J585" s="147" t="str">
        <f>$J$33</f>
        <v>100%</v>
      </c>
      <c r="K585" s="148"/>
    </row>
    <row r="586" spans="1:11" s="33" customFormat="1" ht="60.75" customHeight="1" thickBot="1" x14ac:dyDescent="0.3">
      <c r="B586" s="156"/>
      <c r="C586" s="156"/>
      <c r="D586" s="263" t="s">
        <v>70</v>
      </c>
      <c r="E586" s="262"/>
      <c r="F586" s="262"/>
      <c r="G586" s="262"/>
      <c r="H586" s="262"/>
      <c r="I586" s="275"/>
      <c r="J586" s="178">
        <f>J584*J585</f>
        <v>0</v>
      </c>
      <c r="K586" s="151"/>
    </row>
    <row r="587" spans="1:11" s="217" customFormat="1" x14ac:dyDescent="0.2">
      <c r="A587" s="37"/>
      <c r="B587" s="38"/>
      <c r="C587" s="37"/>
      <c r="D587" s="37"/>
      <c r="E587" s="37"/>
      <c r="F587" s="37"/>
      <c r="G587" s="37"/>
      <c r="H587" s="37"/>
      <c r="I587" s="37"/>
      <c r="J587" s="37"/>
      <c r="K587" s="37"/>
    </row>
    <row r="588" spans="1:11" s="217" customFormat="1" x14ac:dyDescent="0.2">
      <c r="B588" s="6"/>
    </row>
    <row r="589" spans="1:11" s="33" customFormat="1" ht="20.25" customHeight="1" thickBot="1" x14ac:dyDescent="0.25">
      <c r="A589" s="39" t="s">
        <v>21</v>
      </c>
      <c r="B589" s="37"/>
      <c r="C589" s="37"/>
      <c r="D589" s="136"/>
      <c r="E589" s="136"/>
      <c r="F589" s="136"/>
      <c r="G589" s="136"/>
      <c r="H589" s="136"/>
      <c r="I589" s="136"/>
      <c r="J589" s="227" t="s">
        <v>113</v>
      </c>
      <c r="K589" s="228">
        <f>K1</f>
        <v>1</v>
      </c>
    </row>
    <row r="590" spans="1:11" s="217" customFormat="1" ht="42" customHeight="1" thickBot="1" x14ac:dyDescent="0.25">
      <c r="A590" s="216" t="str">
        <f>$A$4</f>
        <v>Teilvorhaben 2:</v>
      </c>
      <c r="B590" s="40"/>
      <c r="C590" s="253">
        <f>$C$4</f>
        <v>0</v>
      </c>
      <c r="D590" s="254"/>
      <c r="E590" s="254"/>
      <c r="F590" s="254"/>
      <c r="G590" s="254"/>
      <c r="H590" s="254"/>
      <c r="I590" s="254"/>
      <c r="J590" s="254"/>
      <c r="K590" s="255"/>
    </row>
    <row r="591" spans="1:11" s="217" customFormat="1" ht="35.1" customHeight="1" x14ac:dyDescent="0.3">
      <c r="A591" s="82"/>
      <c r="B591" s="6"/>
      <c r="C591" s="82" t="s">
        <v>27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25">
      <c r="A593" s="100" t="s">
        <v>0</v>
      </c>
      <c r="B593" s="43"/>
      <c r="C593" s="4">
        <f>Start!$C$12</f>
        <v>0</v>
      </c>
      <c r="E593" s="18" t="s">
        <v>54</v>
      </c>
      <c r="F593" s="256">
        <f>Start!$C$22</f>
        <v>0</v>
      </c>
      <c r="G593" s="257"/>
      <c r="H593" s="115"/>
      <c r="I593" s="44"/>
      <c r="J593" s="44"/>
      <c r="K593" s="45"/>
    </row>
    <row r="594" spans="1:11" s="217" customFormat="1" x14ac:dyDescent="0.2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">
      <c r="A595" s="22" t="str">
        <f>$A$9</f>
        <v>Beleg-Nr.</v>
      </c>
      <c r="B595" s="23" t="str">
        <f>$B$9</f>
        <v>Zahlungsdatum</v>
      </c>
      <c r="C595" s="22" t="str">
        <f>$C$9</f>
        <v>Rechnungssteller</v>
      </c>
      <c r="D595" s="22" t="str">
        <f>$D$9</f>
        <v>Rechnungsdatum</v>
      </c>
      <c r="E595" s="22" t="str">
        <f>$E$9</f>
        <v>bezahlter Rechnungsbetrag
(brutto)</v>
      </c>
      <c r="F595" s="22" t="str">
        <f>$F$9</f>
        <v>in Rechnung nicht genutzter ausge-wiesener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61</v>
      </c>
      <c r="J595" s="22" t="str">
        <f>$J$9</f>
        <v>beantragte zuwendungsfähige 
Ausgaben netto vor Kostenschlüssel</v>
      </c>
      <c r="K595" s="24" t="str">
        <f>$K$9</f>
        <v>Kürzung</v>
      </c>
    </row>
    <row r="596" spans="1:11" s="217" customFormat="1" ht="18" x14ac:dyDescent="0.2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120" t="str">
        <f>$K$10</f>
        <v>[J/N]</v>
      </c>
    </row>
    <row r="597" spans="1:11" s="95" customFormat="1" ht="20.25" customHeight="1" x14ac:dyDescent="0.25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25">
      <c r="A598" s="258" t="s">
        <v>88</v>
      </c>
      <c r="B598" s="259"/>
      <c r="C598" s="259"/>
      <c r="D598" s="260"/>
      <c r="E598" s="165">
        <f>E584</f>
        <v>0</v>
      </c>
      <c r="F598" s="165">
        <f t="shared" ref="F598:J598" si="124">F584</f>
        <v>0</v>
      </c>
      <c r="G598" s="165"/>
      <c r="H598" s="165">
        <f t="shared" si="124"/>
        <v>0</v>
      </c>
      <c r="I598" s="165">
        <f t="shared" si="124"/>
        <v>0</v>
      </c>
      <c r="J598" s="165">
        <f t="shared" si="124"/>
        <v>0</v>
      </c>
      <c r="K598" s="114"/>
    </row>
    <row r="599" spans="1:11" s="33" customFormat="1" ht="39.950000000000003" customHeight="1" x14ac:dyDescent="0.25">
      <c r="A599" s="53"/>
      <c r="B599" s="134"/>
      <c r="C599" s="206"/>
      <c r="D599" s="134"/>
      <c r="E599" s="166"/>
      <c r="F599" s="166"/>
      <c r="G599" s="184"/>
      <c r="H599" s="194" t="str">
        <f>IF(G599="","",(E599-F599)-(E599-F599)/(1+G599/100))</f>
        <v/>
      </c>
      <c r="I599" s="166"/>
      <c r="J599" s="170" t="str">
        <f>IF(E599="","",(E599-F599-H599-I599))</f>
        <v/>
      </c>
      <c r="K599" s="210"/>
    </row>
    <row r="600" spans="1:11" s="33" customFormat="1" ht="39.950000000000003" customHeight="1" x14ac:dyDescent="0.25">
      <c r="A600" s="53"/>
      <c r="B600" s="134"/>
      <c r="C600" s="206"/>
      <c r="D600" s="134"/>
      <c r="E600" s="166"/>
      <c r="F600" s="166"/>
      <c r="G600" s="184"/>
      <c r="H600" s="194" t="str">
        <f t="shared" ref="H600:H604" si="125">IF(G600="","",(E600-F600)-(E600-F600)/(1+G600/100))</f>
        <v/>
      </c>
      <c r="I600" s="166"/>
      <c r="J600" s="170" t="str">
        <f t="shared" ref="J600:J601" si="126">IF(E600="","",(E600-F600-H600-I600))</f>
        <v/>
      </c>
      <c r="K600" s="210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 t="shared" si="125"/>
        <v/>
      </c>
      <c r="I601" s="166"/>
      <c r="J601" s="170" t="str">
        <f t="shared" si="126"/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si="125"/>
        <v/>
      </c>
      <c r="I602" s="166"/>
      <c r="J602" s="170" t="str">
        <f>IF(E602="","",(E602-F602-H602-I602))</f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25"/>
        <v/>
      </c>
      <c r="I603" s="166"/>
      <c r="J603" s="170" t="str">
        <f t="shared" ref="J603:J604" si="127">IF(E603="","",(E603-F603-H603-I603))</f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25"/>
        <v/>
      </c>
      <c r="I604" s="166"/>
      <c r="J604" s="170" t="str">
        <f t="shared" si="127"/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/>
      <c r="I605" s="166"/>
      <c r="J605" s="170"/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ref="H606:H618" si="128">IF(G606="","",(E606-F606)-(E606-F606)/(1+G606/100))</f>
        <v/>
      </c>
      <c r="I606" s="166"/>
      <c r="J606" s="170" t="str">
        <f t="shared" ref="J606:J618" si="129">IF(E606="","",(E606-F606-H606-I606))</f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28"/>
        <v/>
      </c>
      <c r="I607" s="166"/>
      <c r="J607" s="170" t="str">
        <f t="shared" si="129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28"/>
        <v/>
      </c>
      <c r="I608" s="166"/>
      <c r="J608" s="170" t="str">
        <f t="shared" si="129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28"/>
        <v/>
      </c>
      <c r="I609" s="166"/>
      <c r="J609" s="170" t="str">
        <f t="shared" si="129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28"/>
        <v/>
      </c>
      <c r="I610" s="166"/>
      <c r="J610" s="170" t="str">
        <f t="shared" si="129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si="128"/>
        <v/>
      </c>
      <c r="I611" s="166"/>
      <c r="J611" s="170" t="str">
        <f t="shared" si="129"/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28"/>
        <v/>
      </c>
      <c r="I612" s="166"/>
      <c r="J612" s="170" t="str">
        <f t="shared" si="129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28"/>
        <v/>
      </c>
      <c r="I613" s="166"/>
      <c r="J613" s="170" t="str">
        <f t="shared" si="129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si="128"/>
        <v/>
      </c>
      <c r="I614" s="166"/>
      <c r="J614" s="170" t="str">
        <f t="shared" si="129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28"/>
        <v/>
      </c>
      <c r="I615" s="166"/>
      <c r="J615" s="170" t="str">
        <f t="shared" si="129"/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28"/>
        <v/>
      </c>
      <c r="I616" s="166"/>
      <c r="J616" s="170" t="str">
        <f t="shared" si="129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si="128"/>
        <v/>
      </c>
      <c r="I617" s="166"/>
      <c r="J617" s="170" t="str">
        <f t="shared" si="129"/>
        <v/>
      </c>
      <c r="K617" s="210"/>
    </row>
    <row r="618" spans="1:11" s="33" customFormat="1" ht="39.950000000000003" customHeight="1" thickBot="1" x14ac:dyDescent="0.3">
      <c r="A618" s="140"/>
      <c r="B618" s="141"/>
      <c r="C618" s="207"/>
      <c r="D618" s="141"/>
      <c r="E618" s="167"/>
      <c r="F618" s="167"/>
      <c r="G618" s="185"/>
      <c r="H618" s="195" t="str">
        <f t="shared" si="128"/>
        <v/>
      </c>
      <c r="I618" s="167"/>
      <c r="J618" s="171" t="str">
        <f t="shared" si="129"/>
        <v/>
      </c>
      <c r="K618" s="211"/>
    </row>
    <row r="619" spans="1:11" s="33" customFormat="1" ht="42.75" customHeight="1" thickTop="1" thickBot="1" x14ac:dyDescent="0.3">
      <c r="B619" s="156"/>
      <c r="C619" s="156"/>
      <c r="D619" s="155" t="s">
        <v>68</v>
      </c>
      <c r="E619" s="168">
        <f>SUM(E598:E618)</f>
        <v>0</v>
      </c>
      <c r="F619" s="168">
        <f t="shared" ref="F619" si="130">SUM(F598:F618)</f>
        <v>0</v>
      </c>
      <c r="G619" s="144"/>
      <c r="H619" s="168">
        <f t="shared" ref="H619:I619" si="131">SUM(H598:H618)</f>
        <v>0</v>
      </c>
      <c r="I619" s="168">
        <f t="shared" si="131"/>
        <v>0</v>
      </c>
      <c r="J619" s="174">
        <f>SUM(J598:J618)</f>
        <v>0</v>
      </c>
      <c r="K619" s="145"/>
    </row>
    <row r="620" spans="1:11" s="33" customFormat="1" ht="42.75" customHeight="1" thickBot="1" x14ac:dyDescent="0.3">
      <c r="B620" s="156"/>
      <c r="C620" s="156"/>
      <c r="D620" s="261" t="s">
        <v>46</v>
      </c>
      <c r="E620" s="262"/>
      <c r="F620" s="262"/>
      <c r="G620" s="262"/>
      <c r="H620" s="262"/>
      <c r="I620" s="262"/>
      <c r="J620" s="147" t="str">
        <f>$J$33</f>
        <v>100%</v>
      </c>
      <c r="K620" s="148"/>
    </row>
    <row r="621" spans="1:11" s="33" customFormat="1" ht="60.75" customHeight="1" thickBot="1" x14ac:dyDescent="0.3">
      <c r="B621" s="156"/>
      <c r="C621" s="156"/>
      <c r="D621" s="263" t="s">
        <v>70</v>
      </c>
      <c r="E621" s="262"/>
      <c r="F621" s="262"/>
      <c r="G621" s="262"/>
      <c r="H621" s="262"/>
      <c r="I621" s="275"/>
      <c r="J621" s="178">
        <f>J619*J620</f>
        <v>0</v>
      </c>
      <c r="K621" s="151"/>
    </row>
    <row r="622" spans="1:11" s="217" customFormat="1" x14ac:dyDescent="0.2">
      <c r="A622" s="37"/>
      <c r="B622" s="38"/>
      <c r="C622" s="37"/>
      <c r="D622" s="37"/>
      <c r="E622" s="37"/>
      <c r="F622" s="37"/>
      <c r="G622" s="37"/>
      <c r="H622" s="37"/>
      <c r="I622" s="37"/>
      <c r="J622" s="37"/>
      <c r="K622" s="37"/>
    </row>
    <row r="623" spans="1:11" s="217" customFormat="1" x14ac:dyDescent="0.2">
      <c r="B623" s="6"/>
    </row>
    <row r="624" spans="1:11" s="33" customFormat="1" ht="20.25" customHeight="1" thickBot="1" x14ac:dyDescent="0.25">
      <c r="A624" s="39" t="s">
        <v>21</v>
      </c>
      <c r="B624" s="37"/>
      <c r="C624" s="37"/>
      <c r="D624" s="136"/>
      <c r="E624" s="136"/>
      <c r="F624" s="136"/>
      <c r="G624" s="136"/>
      <c r="H624" s="136"/>
      <c r="I624" s="136"/>
      <c r="J624" s="227" t="s">
        <v>114</v>
      </c>
      <c r="K624" s="228">
        <f>K1</f>
        <v>1</v>
      </c>
    </row>
    <row r="625" spans="1:11" s="217" customFormat="1" ht="42" customHeight="1" thickBot="1" x14ac:dyDescent="0.25">
      <c r="A625" s="216" t="str">
        <f>$A$4</f>
        <v>Teilvorhaben 2:</v>
      </c>
      <c r="B625" s="40"/>
      <c r="C625" s="253">
        <f>$C$4</f>
        <v>0</v>
      </c>
      <c r="D625" s="254"/>
      <c r="E625" s="254"/>
      <c r="F625" s="254"/>
      <c r="G625" s="254"/>
      <c r="H625" s="254"/>
      <c r="I625" s="254"/>
      <c r="J625" s="254"/>
      <c r="K625" s="255"/>
    </row>
    <row r="626" spans="1:11" s="217" customFormat="1" ht="35.1" customHeight="1" x14ac:dyDescent="0.3">
      <c r="A626" s="82"/>
      <c r="B626" s="6"/>
      <c r="C626" s="82" t="s">
        <v>27</v>
      </c>
      <c r="D626" s="108"/>
      <c r="E626" s="108"/>
      <c r="F626" s="108"/>
      <c r="G626" s="108"/>
      <c r="H626" s="108"/>
      <c r="I626" s="108"/>
      <c r="J626" s="108"/>
      <c r="K626" s="42"/>
    </row>
    <row r="627" spans="1:11" s="217" customFormat="1" ht="35.1" customHeight="1" thickBot="1" x14ac:dyDescent="0.3">
      <c r="A627" s="15"/>
      <c r="B627" s="16"/>
      <c r="C627" s="15"/>
      <c r="K627" s="42"/>
    </row>
    <row r="628" spans="1:11" s="217" customFormat="1" ht="35.1" customHeight="1" thickBot="1" x14ac:dyDescent="0.25">
      <c r="A628" s="100" t="s">
        <v>0</v>
      </c>
      <c r="B628" s="43"/>
      <c r="C628" s="4">
        <f>Start!$C$12</f>
        <v>0</v>
      </c>
      <c r="E628" s="18" t="s">
        <v>54</v>
      </c>
      <c r="F628" s="256">
        <f>Start!$C$22</f>
        <v>0</v>
      </c>
      <c r="G628" s="257"/>
      <c r="H628" s="115"/>
      <c r="I628" s="44"/>
      <c r="J628" s="44"/>
      <c r="K628" s="45"/>
    </row>
    <row r="629" spans="1:11" s="217" customFormat="1" x14ac:dyDescent="0.2">
      <c r="A629" s="101"/>
      <c r="B629" s="20"/>
      <c r="C629" s="21"/>
      <c r="D629" s="21"/>
      <c r="E629" s="21"/>
      <c r="F629" s="21"/>
      <c r="G629" s="21"/>
      <c r="H629" s="42"/>
      <c r="I629" s="46"/>
      <c r="J629" s="46"/>
      <c r="K629" s="46"/>
    </row>
    <row r="630" spans="1:11" s="217" customFormat="1" ht="130.5" customHeight="1" x14ac:dyDescent="0.2">
      <c r="A630" s="22" t="str">
        <f>$A$9</f>
        <v>Beleg-Nr.</v>
      </c>
      <c r="B630" s="23" t="str">
        <f>$B$9</f>
        <v>Zahlungsdatum</v>
      </c>
      <c r="C630" s="22" t="str">
        <f>$C$9</f>
        <v>Rechnungssteller</v>
      </c>
      <c r="D630" s="22" t="str">
        <f>$D$9</f>
        <v>Rechnungsdatum</v>
      </c>
      <c r="E630" s="22" t="str">
        <f>$E$9</f>
        <v>bezahlter Rechnungsbetrag
(brutto)</v>
      </c>
      <c r="F630" s="22" t="str">
        <f>$F$9</f>
        <v>in Rechnung nicht genutzter ausge-wiesener Betrag für Skonti, Rabatte
(brutto)</v>
      </c>
      <c r="G630" s="22" t="str">
        <f>$G$9</f>
        <v>MwSt.-
Satz</v>
      </c>
      <c r="H630" s="22" t="str">
        <f>$H$9</f>
        <v>MwSt</v>
      </c>
      <c r="I630" s="133" t="s">
        <v>61</v>
      </c>
      <c r="J630" s="22" t="str">
        <f>$J$9</f>
        <v>beantragte zuwendungsfähige 
Ausgaben netto vor Kostenschlüssel</v>
      </c>
      <c r="K630" s="24" t="str">
        <f>$K$9</f>
        <v>Kürzung</v>
      </c>
    </row>
    <row r="631" spans="1:11" s="217" customFormat="1" ht="18" x14ac:dyDescent="0.2">
      <c r="A631" s="118"/>
      <c r="B631" s="119"/>
      <c r="C631" s="118"/>
      <c r="D631" s="118"/>
      <c r="E631" s="118" t="str">
        <f>$E$10</f>
        <v>[EUR]</v>
      </c>
      <c r="F631" s="118" t="str">
        <f>$F$10</f>
        <v>[EUR]</v>
      </c>
      <c r="G631" s="118" t="str">
        <f>$G$10</f>
        <v>[%]</v>
      </c>
      <c r="H631" s="118" t="str">
        <f>$H$10</f>
        <v>[EUR]</v>
      </c>
      <c r="I631" s="118" t="str">
        <f>$I$10</f>
        <v>[EUR]</v>
      </c>
      <c r="J631" s="118" t="str">
        <f>$J$10</f>
        <v>[EUR]</v>
      </c>
      <c r="K631" s="120" t="str">
        <f>$K$10</f>
        <v>[J/N]</v>
      </c>
    </row>
    <row r="632" spans="1:11" s="95" customFormat="1" ht="20.25" customHeight="1" x14ac:dyDescent="0.25">
      <c r="A632" s="125" t="str">
        <f>$A$11</f>
        <v>(1)</v>
      </c>
      <c r="B632" s="126" t="str">
        <f>$B$11</f>
        <v>(2)</v>
      </c>
      <c r="C632" s="125" t="str">
        <f>$C$11</f>
        <v>(3)</v>
      </c>
      <c r="D632" s="24" t="str">
        <f>$D$11</f>
        <v>(4)</v>
      </c>
      <c r="E632" s="24" t="str">
        <f>$E$11</f>
        <v>(5)</v>
      </c>
      <c r="F632" s="24" t="str">
        <f>$F$11</f>
        <v>(6)</v>
      </c>
      <c r="G632" s="24" t="str">
        <f>$G$11</f>
        <v>(7)</v>
      </c>
      <c r="H632" s="24" t="str">
        <f>$H$11</f>
        <v>(8)</v>
      </c>
      <c r="I632" s="24" t="str">
        <f>$I$11</f>
        <v>(9)</v>
      </c>
      <c r="J632" s="127" t="str">
        <f>$J$11</f>
        <v>(10) = (5)-(6)-(8)-(9)</v>
      </c>
      <c r="K632" s="121" t="str">
        <f>$K$11</f>
        <v>(11)</v>
      </c>
    </row>
    <row r="633" spans="1:11" s="95" customFormat="1" ht="39" customHeight="1" x14ac:dyDescent="0.25">
      <c r="A633" s="258" t="s">
        <v>89</v>
      </c>
      <c r="B633" s="259"/>
      <c r="C633" s="259"/>
      <c r="D633" s="260"/>
      <c r="E633" s="165">
        <f>E619</f>
        <v>0</v>
      </c>
      <c r="F633" s="165">
        <f t="shared" ref="F633:J633" si="132">F619</f>
        <v>0</v>
      </c>
      <c r="G633" s="165"/>
      <c r="H633" s="165">
        <f t="shared" si="132"/>
        <v>0</v>
      </c>
      <c r="I633" s="165">
        <f t="shared" si="132"/>
        <v>0</v>
      </c>
      <c r="J633" s="165">
        <f t="shared" si="132"/>
        <v>0</v>
      </c>
      <c r="K633" s="114"/>
    </row>
    <row r="634" spans="1:11" s="33" customFormat="1" ht="39.950000000000003" customHeight="1" x14ac:dyDescent="0.25">
      <c r="A634" s="53"/>
      <c r="B634" s="134"/>
      <c r="C634" s="206"/>
      <c r="D634" s="134"/>
      <c r="E634" s="166"/>
      <c r="F634" s="166"/>
      <c r="G634" s="184"/>
      <c r="H634" s="194" t="str">
        <f>IF(G634="","",(E634-F634)-(E634-F634)/(1+G634/100))</f>
        <v/>
      </c>
      <c r="I634" s="166"/>
      <c r="J634" s="170" t="str">
        <f>IF(E634="","",(E634-F634-H634-I634))</f>
        <v/>
      </c>
      <c r="K634" s="210"/>
    </row>
    <row r="635" spans="1:11" s="33" customFormat="1" ht="39.950000000000003" customHeight="1" x14ac:dyDescent="0.25">
      <c r="A635" s="53"/>
      <c r="B635" s="134"/>
      <c r="C635" s="206"/>
      <c r="D635" s="134"/>
      <c r="E635" s="166"/>
      <c r="F635" s="166"/>
      <c r="G635" s="184"/>
      <c r="H635" s="194" t="str">
        <f t="shared" ref="H635:H639" si="133">IF(G635="","",(E635-F635)-(E635-F635)/(1+G635/100))</f>
        <v/>
      </c>
      <c r="I635" s="166"/>
      <c r="J635" s="170" t="str">
        <f t="shared" ref="J635:J636" si="134">IF(E635="","",(E635-F635-H635-I635))</f>
        <v/>
      </c>
      <c r="K635" s="210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 t="shared" si="133"/>
        <v/>
      </c>
      <c r="I636" s="166"/>
      <c r="J636" s="170" t="str">
        <f t="shared" si="134"/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si="133"/>
        <v/>
      </c>
      <c r="I637" s="166"/>
      <c r="J637" s="170" t="str">
        <f>IF(E637="","",(E637-F637-H637-I637))</f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33"/>
        <v/>
      </c>
      <c r="I638" s="166"/>
      <c r="J638" s="170" t="str">
        <f t="shared" ref="J638:J639" si="135">IF(E638="","",(E638-F638-H638-I638))</f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33"/>
        <v/>
      </c>
      <c r="I639" s="166"/>
      <c r="J639" s="170" t="str">
        <f t="shared" si="135"/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/>
      <c r="I640" s="166"/>
      <c r="J640" s="170"/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ref="H641:H653" si="136">IF(G641="","",(E641-F641)-(E641-F641)/(1+G641/100))</f>
        <v/>
      </c>
      <c r="I641" s="166"/>
      <c r="J641" s="170" t="str">
        <f t="shared" ref="J641:J653" si="137">IF(E641="","",(E641-F641-H641-I641))</f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36"/>
        <v/>
      </c>
      <c r="I642" s="166"/>
      <c r="J642" s="170" t="str">
        <f t="shared" si="137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36"/>
        <v/>
      </c>
      <c r="I643" s="166"/>
      <c r="J643" s="170" t="str">
        <f t="shared" si="137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si="136"/>
        <v/>
      </c>
      <c r="I644" s="166"/>
      <c r="J644" s="170" t="str">
        <f t="shared" si="137"/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36"/>
        <v/>
      </c>
      <c r="I645" s="166"/>
      <c r="J645" s="170" t="str">
        <f t="shared" si="137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36"/>
        <v/>
      </c>
      <c r="I646" s="166"/>
      <c r="J646" s="170" t="str">
        <f t="shared" si="137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si="136"/>
        <v/>
      </c>
      <c r="I647" s="166"/>
      <c r="J647" s="170" t="str">
        <f t="shared" si="137"/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36"/>
        <v/>
      </c>
      <c r="I648" s="166"/>
      <c r="J648" s="170" t="str">
        <f t="shared" si="137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36"/>
        <v/>
      </c>
      <c r="I649" s="166"/>
      <c r="J649" s="170" t="str">
        <f t="shared" si="137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si="136"/>
        <v/>
      </c>
      <c r="I650" s="166"/>
      <c r="J650" s="170" t="str">
        <f t="shared" si="137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36"/>
        <v/>
      </c>
      <c r="I651" s="166"/>
      <c r="J651" s="170" t="str">
        <f t="shared" si="137"/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si="136"/>
        <v/>
      </c>
      <c r="I652" s="166"/>
      <c r="J652" s="170" t="str">
        <f t="shared" si="137"/>
        <v/>
      </c>
      <c r="K652" s="210"/>
    </row>
    <row r="653" spans="1:11" s="33" customFormat="1" ht="39.950000000000003" customHeight="1" thickBot="1" x14ac:dyDescent="0.3">
      <c r="A653" s="140"/>
      <c r="B653" s="141"/>
      <c r="C653" s="207"/>
      <c r="D653" s="141"/>
      <c r="E653" s="167"/>
      <c r="F653" s="167"/>
      <c r="G653" s="185"/>
      <c r="H653" s="195" t="str">
        <f t="shared" si="136"/>
        <v/>
      </c>
      <c r="I653" s="167"/>
      <c r="J653" s="171" t="str">
        <f t="shared" si="137"/>
        <v/>
      </c>
      <c r="K653" s="211"/>
    </row>
    <row r="654" spans="1:11" s="33" customFormat="1" ht="42.75" customHeight="1" thickTop="1" thickBot="1" x14ac:dyDescent="0.3">
      <c r="B654" s="156"/>
      <c r="C654" s="156"/>
      <c r="D654" s="155" t="s">
        <v>68</v>
      </c>
      <c r="E654" s="168">
        <f>SUM(E633:E653)</f>
        <v>0</v>
      </c>
      <c r="F654" s="168">
        <f t="shared" ref="F654" si="138">SUM(F633:F653)</f>
        <v>0</v>
      </c>
      <c r="G654" s="144"/>
      <c r="H654" s="168">
        <f t="shared" ref="H654:I654" si="139">SUM(H633:H653)</f>
        <v>0</v>
      </c>
      <c r="I654" s="168">
        <f t="shared" si="139"/>
        <v>0</v>
      </c>
      <c r="J654" s="174">
        <f>SUM(J633:J653)</f>
        <v>0</v>
      </c>
      <c r="K654" s="145"/>
    </row>
    <row r="655" spans="1:11" s="33" customFormat="1" ht="42.75" customHeight="1" thickBot="1" x14ac:dyDescent="0.3">
      <c r="B655" s="156"/>
      <c r="C655" s="156"/>
      <c r="D655" s="261" t="s">
        <v>46</v>
      </c>
      <c r="E655" s="262"/>
      <c r="F655" s="262"/>
      <c r="G655" s="262"/>
      <c r="H655" s="262"/>
      <c r="I655" s="262"/>
      <c r="J655" s="147" t="str">
        <f>$J$33</f>
        <v>100%</v>
      </c>
      <c r="K655" s="148"/>
    </row>
    <row r="656" spans="1:11" s="33" customFormat="1" ht="60.75" customHeight="1" thickBot="1" x14ac:dyDescent="0.3">
      <c r="B656" s="156"/>
      <c r="C656" s="156"/>
      <c r="D656" s="263" t="s">
        <v>70</v>
      </c>
      <c r="E656" s="262"/>
      <c r="F656" s="262"/>
      <c r="G656" s="262"/>
      <c r="H656" s="262"/>
      <c r="I656" s="275"/>
      <c r="J656" s="178">
        <f>J654*J655</f>
        <v>0</v>
      </c>
      <c r="K656" s="151"/>
    </row>
    <row r="657" spans="1:11" s="217" customFormat="1" x14ac:dyDescent="0.2">
      <c r="A657" s="37"/>
      <c r="B657" s="38"/>
      <c r="C657" s="37"/>
      <c r="D657" s="37"/>
      <c r="E657" s="37"/>
      <c r="F657" s="37"/>
      <c r="G657" s="37"/>
      <c r="H657" s="37"/>
      <c r="I657" s="37"/>
      <c r="J657" s="37"/>
      <c r="K657" s="37"/>
    </row>
    <row r="658" spans="1:11" s="217" customFormat="1" x14ac:dyDescent="0.2">
      <c r="B658" s="6"/>
    </row>
    <row r="659" spans="1:11" s="33" customFormat="1" ht="20.25" customHeight="1" thickBot="1" x14ac:dyDescent="0.25">
      <c r="A659" s="39" t="s">
        <v>21</v>
      </c>
      <c r="B659" s="37"/>
      <c r="C659" s="37"/>
      <c r="D659" s="136"/>
      <c r="E659" s="136"/>
      <c r="F659" s="136"/>
      <c r="G659" s="136"/>
      <c r="H659" s="136"/>
      <c r="I659" s="136"/>
      <c r="J659" s="227" t="s">
        <v>115</v>
      </c>
      <c r="K659" s="228">
        <f>K1</f>
        <v>1</v>
      </c>
    </row>
    <row r="660" spans="1:11" s="217" customFormat="1" ht="42" customHeight="1" thickBot="1" x14ac:dyDescent="0.25">
      <c r="A660" s="216" t="str">
        <f>$A$4</f>
        <v>Teilvorhaben 2:</v>
      </c>
      <c r="B660" s="40"/>
      <c r="C660" s="253">
        <f>$C$4</f>
        <v>0</v>
      </c>
      <c r="D660" s="254"/>
      <c r="E660" s="254"/>
      <c r="F660" s="254"/>
      <c r="G660" s="254"/>
      <c r="H660" s="254"/>
      <c r="I660" s="254"/>
      <c r="J660" s="254"/>
      <c r="K660" s="255"/>
    </row>
    <row r="661" spans="1:11" s="217" customFormat="1" ht="35.1" customHeight="1" x14ac:dyDescent="0.3">
      <c r="A661" s="82"/>
      <c r="B661" s="6"/>
      <c r="C661" s="82" t="s">
        <v>27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25">
      <c r="A663" s="100" t="s">
        <v>0</v>
      </c>
      <c r="B663" s="43"/>
      <c r="C663" s="4">
        <f>Start!$C$12</f>
        <v>0</v>
      </c>
      <c r="E663" s="18" t="s">
        <v>54</v>
      </c>
      <c r="F663" s="256">
        <f>Start!$C$22</f>
        <v>0</v>
      </c>
      <c r="G663" s="257"/>
      <c r="H663" s="115"/>
      <c r="I663" s="44"/>
      <c r="J663" s="44"/>
      <c r="K663" s="45"/>
    </row>
    <row r="664" spans="1:11" s="217" customFormat="1" x14ac:dyDescent="0.2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">
      <c r="A665" s="22" t="str">
        <f>$A$9</f>
        <v>Beleg-Nr.</v>
      </c>
      <c r="B665" s="23" t="str">
        <f>$B$9</f>
        <v>Zahlungsdatum</v>
      </c>
      <c r="C665" s="22" t="str">
        <f>$C$9</f>
        <v>Rechnungssteller</v>
      </c>
      <c r="D665" s="22" t="str">
        <f>$D$9</f>
        <v>Rechnungsdatum</v>
      </c>
      <c r="E665" s="22" t="str">
        <f>$E$9</f>
        <v>bezahlter Rechnungsbetrag
(brutto)</v>
      </c>
      <c r="F665" s="22" t="str">
        <f>$F$9</f>
        <v>in Rechnung nicht genutzter ausge-wiesener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61</v>
      </c>
      <c r="J665" s="22" t="str">
        <f>$J$9</f>
        <v>beantragte zuwendungsfähige 
Ausgaben netto vor Kostenschlüssel</v>
      </c>
      <c r="K665" s="24" t="str">
        <f>$K$9</f>
        <v>Kürzung</v>
      </c>
    </row>
    <row r="666" spans="1:11" s="217" customFormat="1" ht="18" x14ac:dyDescent="0.2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120" t="str">
        <f>$K$10</f>
        <v>[J/N]</v>
      </c>
    </row>
    <row r="667" spans="1:11" s="95" customFormat="1" ht="20.25" customHeight="1" x14ac:dyDescent="0.25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25">
      <c r="A668" s="258" t="s">
        <v>90</v>
      </c>
      <c r="B668" s="259"/>
      <c r="C668" s="259"/>
      <c r="D668" s="260"/>
      <c r="E668" s="165">
        <f>E654</f>
        <v>0</v>
      </c>
      <c r="F668" s="165">
        <f t="shared" ref="F668:J668" si="140">F654</f>
        <v>0</v>
      </c>
      <c r="G668" s="165"/>
      <c r="H668" s="165">
        <f t="shared" si="140"/>
        <v>0</v>
      </c>
      <c r="I668" s="165">
        <f t="shared" si="140"/>
        <v>0</v>
      </c>
      <c r="J668" s="165">
        <f t="shared" si="140"/>
        <v>0</v>
      </c>
      <c r="K668" s="114"/>
    </row>
    <row r="669" spans="1:11" s="33" customFormat="1" ht="39.950000000000003" customHeight="1" x14ac:dyDescent="0.25">
      <c r="A669" s="53"/>
      <c r="B669" s="134"/>
      <c r="C669" s="206"/>
      <c r="D669" s="134"/>
      <c r="E669" s="166"/>
      <c r="F669" s="166"/>
      <c r="G669" s="184"/>
      <c r="H669" s="194" t="str">
        <f>IF(G669="","",(E669-F669)-(E669-F669)/(1+G669/100))</f>
        <v/>
      </c>
      <c r="I669" s="166"/>
      <c r="J669" s="170" t="str">
        <f>IF(E669="","",(E669-F669-H669-I669))</f>
        <v/>
      </c>
      <c r="K669" s="210"/>
    </row>
    <row r="670" spans="1:11" s="33" customFormat="1" ht="39.950000000000003" customHeight="1" x14ac:dyDescent="0.25">
      <c r="A670" s="53"/>
      <c r="B670" s="134"/>
      <c r="C670" s="206"/>
      <c r="D670" s="134"/>
      <c r="E670" s="166"/>
      <c r="F670" s="166"/>
      <c r="G670" s="184"/>
      <c r="H670" s="194" t="str">
        <f t="shared" ref="H670:H674" si="141">IF(G670="","",(E670-F670)-(E670-F670)/(1+G670/100))</f>
        <v/>
      </c>
      <c r="I670" s="166"/>
      <c r="J670" s="170" t="str">
        <f t="shared" ref="J670:J671" si="142">IF(E670="","",(E670-F670-H670-I670))</f>
        <v/>
      </c>
      <c r="K670" s="210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 t="shared" si="141"/>
        <v/>
      </c>
      <c r="I671" s="166"/>
      <c r="J671" s="170" t="str">
        <f t="shared" si="142"/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si="141"/>
        <v/>
      </c>
      <c r="I672" s="166"/>
      <c r="J672" s="170" t="str">
        <f>IF(E672="","",(E672-F672-H672-I672))</f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41"/>
        <v/>
      </c>
      <c r="I673" s="166"/>
      <c r="J673" s="170" t="str">
        <f t="shared" ref="J673:J674" si="143">IF(E673="","",(E673-F673-H673-I673))</f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41"/>
        <v/>
      </c>
      <c r="I674" s="166"/>
      <c r="J674" s="170" t="str">
        <f t="shared" si="143"/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/>
      <c r="I675" s="166"/>
      <c r="J675" s="170"/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ref="H676:H688" si="144">IF(G676="","",(E676-F676)-(E676-F676)/(1+G676/100))</f>
        <v/>
      </c>
      <c r="I676" s="166"/>
      <c r="J676" s="170" t="str">
        <f t="shared" ref="J676:J688" si="145">IF(E676="","",(E676-F676-H676-I676))</f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44"/>
        <v/>
      </c>
      <c r="I677" s="166"/>
      <c r="J677" s="170" t="str">
        <f t="shared" si="145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44"/>
        <v/>
      </c>
      <c r="I678" s="166"/>
      <c r="J678" s="170" t="str">
        <f t="shared" si="145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44"/>
        <v/>
      </c>
      <c r="I679" s="166"/>
      <c r="J679" s="170" t="str">
        <f t="shared" si="145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44"/>
        <v/>
      </c>
      <c r="I680" s="166"/>
      <c r="J680" s="170" t="str">
        <f t="shared" si="145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si="144"/>
        <v/>
      </c>
      <c r="I681" s="166"/>
      <c r="J681" s="170" t="str">
        <f t="shared" si="145"/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44"/>
        <v/>
      </c>
      <c r="I682" s="166"/>
      <c r="J682" s="170" t="str">
        <f t="shared" si="145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44"/>
        <v/>
      </c>
      <c r="I683" s="166"/>
      <c r="J683" s="170" t="str">
        <f t="shared" si="145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44"/>
        <v/>
      </c>
      <c r="I684" s="166"/>
      <c r="J684" s="170" t="str">
        <f t="shared" si="145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si="144"/>
        <v/>
      </c>
      <c r="I685" s="166"/>
      <c r="J685" s="170" t="str">
        <f t="shared" si="145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44"/>
        <v/>
      </c>
      <c r="I686" s="166"/>
      <c r="J686" s="170" t="str">
        <f t="shared" si="145"/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si="144"/>
        <v/>
      </c>
      <c r="I687" s="166"/>
      <c r="J687" s="170" t="str">
        <f t="shared" si="145"/>
        <v/>
      </c>
      <c r="K687" s="210"/>
    </row>
    <row r="688" spans="1:11" s="33" customFormat="1" ht="39.950000000000003" customHeight="1" thickBot="1" x14ac:dyDescent="0.3">
      <c r="A688" s="140"/>
      <c r="B688" s="141"/>
      <c r="C688" s="207"/>
      <c r="D688" s="141"/>
      <c r="E688" s="167"/>
      <c r="F688" s="167"/>
      <c r="G688" s="185"/>
      <c r="H688" s="195" t="str">
        <f t="shared" si="144"/>
        <v/>
      </c>
      <c r="I688" s="167"/>
      <c r="J688" s="171" t="str">
        <f t="shared" si="145"/>
        <v/>
      </c>
      <c r="K688" s="211"/>
    </row>
    <row r="689" spans="1:11" s="33" customFormat="1" ht="42.75" customHeight="1" thickTop="1" thickBot="1" x14ac:dyDescent="0.3">
      <c r="B689" s="156"/>
      <c r="C689" s="156"/>
      <c r="D689" s="155" t="s">
        <v>68</v>
      </c>
      <c r="E689" s="168">
        <f>SUM(E668:E688)</f>
        <v>0</v>
      </c>
      <c r="F689" s="168">
        <f t="shared" ref="F689" si="146">SUM(F668:F688)</f>
        <v>0</v>
      </c>
      <c r="G689" s="144"/>
      <c r="H689" s="168">
        <f t="shared" ref="H689:I689" si="147">SUM(H668:H688)</f>
        <v>0</v>
      </c>
      <c r="I689" s="168">
        <f t="shared" si="147"/>
        <v>0</v>
      </c>
      <c r="J689" s="174">
        <f>SUM(J668:J688)</f>
        <v>0</v>
      </c>
      <c r="K689" s="145"/>
    </row>
    <row r="690" spans="1:11" s="33" customFormat="1" ht="42.75" customHeight="1" thickBot="1" x14ac:dyDescent="0.3">
      <c r="B690" s="156"/>
      <c r="C690" s="156"/>
      <c r="D690" s="261" t="s">
        <v>46</v>
      </c>
      <c r="E690" s="262"/>
      <c r="F690" s="262"/>
      <c r="G690" s="262"/>
      <c r="H690" s="262"/>
      <c r="I690" s="262"/>
      <c r="J690" s="147" t="str">
        <f>$J$33</f>
        <v>100%</v>
      </c>
      <c r="K690" s="148"/>
    </row>
    <row r="691" spans="1:11" s="33" customFormat="1" ht="60.75" customHeight="1" thickBot="1" x14ac:dyDescent="0.3">
      <c r="B691" s="156"/>
      <c r="C691" s="156"/>
      <c r="D691" s="263" t="s">
        <v>70</v>
      </c>
      <c r="E691" s="262"/>
      <c r="F691" s="262"/>
      <c r="G691" s="262"/>
      <c r="H691" s="262"/>
      <c r="I691" s="275"/>
      <c r="J691" s="178">
        <f>J689*J690</f>
        <v>0</v>
      </c>
      <c r="K691" s="151"/>
    </row>
    <row r="692" spans="1:11" s="217" customFormat="1" x14ac:dyDescent="0.2">
      <c r="A692" s="37"/>
      <c r="B692" s="38"/>
      <c r="C692" s="37"/>
      <c r="D692" s="37"/>
      <c r="E692" s="37"/>
      <c r="F692" s="37"/>
      <c r="G692" s="37"/>
      <c r="H692" s="37"/>
      <c r="I692" s="37"/>
      <c r="J692" s="37"/>
      <c r="K692" s="37"/>
    </row>
    <row r="693" spans="1:11" s="217" customFormat="1" x14ac:dyDescent="0.2">
      <c r="B693" s="6"/>
    </row>
  </sheetData>
  <sheetProtection password="85A8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4:K653 K669:K688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0:I130"/>
    <mergeCell ref="D131:I131"/>
    <mergeCell ref="C100:K100"/>
    <mergeCell ref="F103:G103"/>
    <mergeCell ref="A36:B36"/>
    <mergeCell ref="C36:J36"/>
    <mergeCell ref="F39:G39"/>
    <mergeCell ref="D64:I64"/>
    <mergeCell ref="D65:I65"/>
    <mergeCell ref="A75:D75"/>
    <mergeCell ref="A108:D108"/>
    <mergeCell ref="D97:I97"/>
    <mergeCell ref="D98:I98"/>
    <mergeCell ref="A44:D44"/>
    <mergeCell ref="F70:G70"/>
    <mergeCell ref="C67:J67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660:K660"/>
    <mergeCell ref="F663:G663"/>
    <mergeCell ref="A668:D668"/>
    <mergeCell ref="D690:I690"/>
    <mergeCell ref="D691:I691"/>
    <mergeCell ref="C625:K625"/>
    <mergeCell ref="F628:G628"/>
    <mergeCell ref="A633:D633"/>
    <mergeCell ref="D655:I655"/>
    <mergeCell ref="D656:I656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4:B653 D634:D653 B669:B688 D669:D688" xr:uid="{00000000-0002-0000-0200-000000000000}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40" orientation="landscape" r:id="rId1"/>
  <headerFooter alignWithMargins="0"/>
  <rowBreaks count="3" manualBreakCount="3">
    <brk id="34" max="16383" man="1"/>
    <brk id="65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95"/>
  <sheetViews>
    <sheetView showGridLines="0" tabSelected="1" showRuler="0" view="pageLayout" zoomScale="45" zoomScaleNormal="50" zoomScalePageLayoutView="45" workbookViewId="0">
      <selection activeCell="C15" sqref="C15"/>
    </sheetView>
  </sheetViews>
  <sheetFormatPr baseColWidth="10" defaultColWidth="0" defaultRowHeight="14.25" x14ac:dyDescent="0.2"/>
  <cols>
    <col min="1" max="1" width="10.7109375" style="113" customWidth="1"/>
    <col min="2" max="2" width="25" style="6" customWidth="1"/>
    <col min="3" max="3" width="96.42578125" style="113" customWidth="1"/>
    <col min="4" max="4" width="25" style="113" customWidth="1"/>
    <col min="5" max="6" width="30" style="113" customWidth="1"/>
    <col min="7" max="7" width="15.85546875" style="113" customWidth="1"/>
    <col min="8" max="9" width="30" style="113" customWidth="1"/>
    <col min="10" max="10" width="31.28515625" style="113" customWidth="1"/>
    <col min="11" max="11" width="20" style="113" customWidth="1"/>
    <col min="12" max="16382" width="11.42578125" style="113" customWidth="1"/>
    <col min="16383" max="16383" width="36" style="113" customWidth="1"/>
    <col min="16384" max="16384" width="60.5703125" style="113" customWidth="1"/>
  </cols>
  <sheetData>
    <row r="1" spans="1:11" ht="30" x14ac:dyDescent="0.4">
      <c r="A1" s="5" t="s">
        <v>19</v>
      </c>
      <c r="J1" s="227" t="s">
        <v>96</v>
      </c>
      <c r="K1" s="226">
        <f>IF(J670&lt;&gt;J691,20,IF(J635&lt;&gt;J656,19,IF(J600&lt;&gt;J621,18,IF(J565&lt;&gt;J586,17,IF(J530&lt;&gt;J551,16,IF(J495&lt;&gt;J516,15,IF(J460&lt;&gt;J481,14,IF(J425&lt;&gt;J446,13,IF(J390&lt;&gt;J411,12,IF(J355&lt;&gt;J376,11,IF(J320&lt;&gt;J341,10,IF(J285&lt;&gt;J306,9,IF(J250&lt;&gt;J271,8,IF(J215&lt;&gt;J236,7,IF(J180&lt;&gt;J201,6,IF(J145&lt;&gt;J166,5,IF(J110&lt;&gt;J131,4,IF(J77&lt;&gt;J98,3,IF(J44&lt;&gt;J65,2,1)))))))))))))))))))</f>
        <v>1</v>
      </c>
    </row>
    <row r="2" spans="1:11" ht="28.5" customHeight="1" x14ac:dyDescent="0.4">
      <c r="A2" s="7" t="s">
        <v>55</v>
      </c>
      <c r="E2" s="94">
        <f>Start!$G$5</f>
        <v>0</v>
      </c>
      <c r="F2" s="267">
        <f>Start!$C$25</f>
        <v>0</v>
      </c>
      <c r="G2" s="267"/>
      <c r="H2" s="267"/>
      <c r="I2" s="267"/>
      <c r="J2" s="267"/>
      <c r="K2" s="26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71" t="s">
        <v>31</v>
      </c>
      <c r="B4" s="271"/>
      <c r="C4" s="272"/>
      <c r="D4" s="273"/>
      <c r="E4" s="273"/>
      <c r="F4" s="273"/>
      <c r="G4" s="273"/>
      <c r="H4" s="273"/>
      <c r="I4" s="273"/>
      <c r="J4" s="274"/>
      <c r="K4" s="12"/>
    </row>
    <row r="5" spans="1:11" ht="35.1" customHeight="1" thickBot="1" x14ac:dyDescent="0.35">
      <c r="B5" s="11"/>
      <c r="C5" s="107" t="s">
        <v>27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68" t="s">
        <v>42</v>
      </c>
      <c r="I6" s="268"/>
      <c r="J6" s="269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53</v>
      </c>
      <c r="F7" s="256">
        <f>Start!$C$22</f>
        <v>0</v>
      </c>
      <c r="G7" s="257"/>
      <c r="H7" s="270" t="s">
        <v>46</v>
      </c>
      <c r="I7" s="268"/>
      <c r="J7" s="269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25">
      <c r="A9" s="22" t="s">
        <v>66</v>
      </c>
      <c r="B9" s="23" t="s">
        <v>23</v>
      </c>
      <c r="C9" s="22" t="s">
        <v>1</v>
      </c>
      <c r="D9" s="22" t="s">
        <v>22</v>
      </c>
      <c r="E9" s="22" t="s">
        <v>2</v>
      </c>
      <c r="F9" s="22" t="s">
        <v>48</v>
      </c>
      <c r="G9" s="22" t="s">
        <v>49</v>
      </c>
      <c r="H9" s="22" t="s">
        <v>44</v>
      </c>
      <c r="I9" s="133" t="s">
        <v>61</v>
      </c>
      <c r="J9" s="22" t="s">
        <v>38</v>
      </c>
      <c r="K9" s="24" t="s">
        <v>40</v>
      </c>
    </row>
    <row r="10" spans="1:11" s="31" customFormat="1" ht="18" x14ac:dyDescent="0.25">
      <c r="A10" s="26"/>
      <c r="B10" s="27"/>
      <c r="C10" s="28"/>
      <c r="D10" s="28"/>
      <c r="E10" s="29" t="s">
        <v>50</v>
      </c>
      <c r="F10" s="29" t="s">
        <v>50</v>
      </c>
      <c r="G10" s="29" t="s">
        <v>43</v>
      </c>
      <c r="H10" s="29" t="s">
        <v>50</v>
      </c>
      <c r="I10" s="29" t="s">
        <v>50</v>
      </c>
      <c r="J10" s="29" t="s">
        <v>50</v>
      </c>
      <c r="K10" s="30" t="s">
        <v>41</v>
      </c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37</v>
      </c>
      <c r="J11" s="124" t="s">
        <v>52</v>
      </c>
      <c r="K11" s="114" t="s">
        <v>51</v>
      </c>
    </row>
    <row r="12" spans="1:11" s="33" customFormat="1" ht="39.950000000000003" customHeight="1" x14ac:dyDescent="0.25">
      <c r="A12" s="53"/>
      <c r="B12" s="134"/>
      <c r="C12" s="206"/>
      <c r="D12" s="134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3"/>
      <c r="C13" s="206"/>
      <c r="D13" s="134"/>
      <c r="E13" s="166"/>
      <c r="F13" s="166"/>
      <c r="G13" s="184"/>
      <c r="H13" s="194" t="str">
        <f t="shared" ref="H13:H31" si="0">IF(G13="","",(E13-F13)-(E13-F13)/(1+G13/100))</f>
        <v/>
      </c>
      <c r="I13" s="166"/>
      <c r="J13" s="170" t="str">
        <f t="shared" ref="J13:J14" si="1">IF(E13="","",(E13-F13-H13-I13))</f>
        <v/>
      </c>
      <c r="K13" s="210"/>
    </row>
    <row r="14" spans="1:11" s="33" customFormat="1" ht="39.950000000000003" customHeight="1" x14ac:dyDescent="0.25">
      <c r="A14" s="53"/>
      <c r="B14" s="3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50000000000003" customHeight="1" x14ac:dyDescent="0.25">
      <c r="A15" s="53"/>
      <c r="B15" s="3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>IF(E15="","",(E15-F15-H15-I15))</f>
        <v/>
      </c>
      <c r="K15" s="210"/>
    </row>
    <row r="16" spans="1:11" s="33" customFormat="1" ht="39.950000000000003" customHeight="1" x14ac:dyDescent="0.25">
      <c r="A16" s="53"/>
      <c r="B16" s="3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ref="J16:J31" si="2">IF(E16="","",(E16-F16-H16-I16))</f>
        <v/>
      </c>
      <c r="K16" s="210"/>
    </row>
    <row r="17" spans="1:11" s="33" customFormat="1" ht="39.950000000000003" customHeight="1" x14ac:dyDescent="0.25">
      <c r="A17" s="53"/>
      <c r="B17" s="3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2"/>
        <v/>
      </c>
      <c r="K17" s="210"/>
    </row>
    <row r="18" spans="1:11" s="33" customFormat="1" ht="39.950000000000003" customHeight="1" x14ac:dyDescent="0.25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2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2"/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2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2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2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2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2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2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2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si="2"/>
        <v/>
      </c>
      <c r="K29" s="210"/>
    </row>
    <row r="30" spans="1:11" s="33" customFormat="1" ht="42" customHeight="1" x14ac:dyDescent="0.25">
      <c r="A30" s="53"/>
      <c r="B30" s="3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si="2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2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68</v>
      </c>
      <c r="E32" s="169">
        <f>SUM(E12:E31)</f>
        <v>0</v>
      </c>
      <c r="F32" s="168">
        <f t="shared" ref="F32:I32" si="3">SUM(F12:F31)</f>
        <v>0</v>
      </c>
      <c r="G32" s="144"/>
      <c r="H32" s="168">
        <f t="shared" si="3"/>
        <v>0</v>
      </c>
      <c r="I32" s="168">
        <f t="shared" si="3"/>
        <v>0</v>
      </c>
      <c r="J32" s="172">
        <f>SUM(J12:J31)</f>
        <v>0</v>
      </c>
      <c r="K32" s="149"/>
    </row>
    <row r="33" spans="1:11" ht="42" customHeight="1" thickBot="1" x14ac:dyDescent="0.3">
      <c r="B33" s="142"/>
      <c r="C33" s="142"/>
      <c r="D33" s="261" t="s">
        <v>46</v>
      </c>
      <c r="E33" s="262"/>
      <c r="F33" s="262"/>
      <c r="G33" s="262"/>
      <c r="H33" s="262"/>
      <c r="I33" s="262"/>
      <c r="J33" s="147" t="str">
        <f>IF($K$7=0,"100%",$K$7)</f>
        <v>100%</v>
      </c>
      <c r="K33" s="148"/>
    </row>
    <row r="34" spans="1:11" ht="60.75" customHeight="1" thickBot="1" x14ac:dyDescent="0.3">
      <c r="B34" s="142"/>
      <c r="C34" s="142"/>
      <c r="D34" s="263" t="s">
        <v>70</v>
      </c>
      <c r="E34" s="262"/>
      <c r="F34" s="262"/>
      <c r="G34" s="262"/>
      <c r="H34" s="262"/>
      <c r="I34" s="275"/>
      <c r="J34" s="178">
        <f>J32*J33</f>
        <v>0</v>
      </c>
      <c r="K34" s="151"/>
    </row>
    <row r="35" spans="1:11" s="37" customFormat="1" ht="27" customHeight="1" thickBot="1" x14ac:dyDescent="0.25">
      <c r="A35" s="39" t="s">
        <v>21</v>
      </c>
      <c r="C35" s="93"/>
      <c r="D35" s="93"/>
      <c r="E35" s="93"/>
      <c r="F35" s="93"/>
      <c r="G35" s="93"/>
      <c r="H35" s="93"/>
      <c r="I35" s="93"/>
      <c r="J35" s="227" t="s">
        <v>97</v>
      </c>
      <c r="K35" s="228">
        <f>K1</f>
        <v>1</v>
      </c>
    </row>
    <row r="36" spans="1:11" ht="42" customHeight="1" thickBot="1" x14ac:dyDescent="0.3">
      <c r="A36" s="266" t="str">
        <f>$A$4</f>
        <v>Teilvorhaben 3:</v>
      </c>
      <c r="B36" s="266"/>
      <c r="C36" s="253">
        <f>$C$4</f>
        <v>0</v>
      </c>
      <c r="D36" s="254"/>
      <c r="E36" s="254"/>
      <c r="F36" s="254"/>
      <c r="G36" s="254"/>
      <c r="H36" s="254"/>
      <c r="I36" s="254"/>
      <c r="J36" s="255"/>
      <c r="K36" s="41"/>
    </row>
    <row r="37" spans="1:11" ht="35.1" customHeight="1" x14ac:dyDescent="0.3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53</v>
      </c>
      <c r="F39" s="256">
        <f>Start!$C$22</f>
        <v>0</v>
      </c>
      <c r="G39" s="257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25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61</v>
      </c>
      <c r="J41" s="22" t="str">
        <f>$J$9</f>
        <v>beantragte zuwendungsfähige 
Ausgaben netto vor Kostenschlüssel</v>
      </c>
      <c r="K41" s="24" t="str">
        <f>$K$9</f>
        <v>Kürzung</v>
      </c>
    </row>
    <row r="42" spans="1:11" s="31" customFormat="1" ht="18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58" t="s">
        <v>62</v>
      </c>
      <c r="B44" s="259"/>
      <c r="C44" s="259"/>
      <c r="D44" s="260"/>
      <c r="E44" s="165">
        <f>E32</f>
        <v>0</v>
      </c>
      <c r="F44" s="165">
        <f t="shared" ref="F44:I44" si="4">F32</f>
        <v>0</v>
      </c>
      <c r="G44" s="137"/>
      <c r="H44" s="165">
        <f t="shared" si="4"/>
        <v>0</v>
      </c>
      <c r="I44" s="165">
        <f t="shared" si="4"/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/>
    </row>
    <row r="46" spans="1:11" s="33" customFormat="1" ht="39.950000000000003" customHeight="1" x14ac:dyDescent="0.25">
      <c r="A46" s="53"/>
      <c r="B46" s="3"/>
      <c r="C46" s="206"/>
      <c r="D46" s="134"/>
      <c r="E46" s="166"/>
      <c r="F46" s="166"/>
      <c r="G46" s="184"/>
      <c r="H46" s="194" t="str">
        <f t="shared" ref="H46:H64" si="5">IF(G46="","",(E46-F46)-(E46-F46)/(1+G46/100))</f>
        <v/>
      </c>
      <c r="I46" s="166"/>
      <c r="J46" s="170" t="str">
        <f t="shared" ref="J46:J47" si="6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134"/>
      <c r="E47" s="166"/>
      <c r="F47" s="166"/>
      <c r="G47" s="184"/>
      <c r="H47" s="194" t="str">
        <f t="shared" si="5"/>
        <v/>
      </c>
      <c r="I47" s="166"/>
      <c r="J47" s="170" t="str">
        <f t="shared" si="6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134"/>
      <c r="E48" s="166"/>
      <c r="F48" s="166"/>
      <c r="G48" s="184"/>
      <c r="H48" s="194" t="str">
        <f t="shared" si="5"/>
        <v/>
      </c>
      <c r="I48" s="166"/>
      <c r="J48" s="170" t="str">
        <f>IF(E48="","",(E48-F48-H48-I48))</f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134"/>
      <c r="E49" s="166"/>
      <c r="F49" s="166"/>
      <c r="G49" s="184"/>
      <c r="H49" s="194" t="str">
        <f t="shared" si="5"/>
        <v/>
      </c>
      <c r="I49" s="166"/>
      <c r="J49" s="170" t="str">
        <f t="shared" ref="J49:J64" si="7">IF(E49="","",(E49-F49-H49-I49))</f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134"/>
      <c r="E50" s="166"/>
      <c r="F50" s="166"/>
      <c r="G50" s="184"/>
      <c r="H50" s="194" t="str">
        <f t="shared" si="5"/>
        <v/>
      </c>
      <c r="I50" s="166"/>
      <c r="J50" s="170" t="str">
        <f t="shared" si="7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134"/>
      <c r="E51" s="166"/>
      <c r="F51" s="166"/>
      <c r="G51" s="184"/>
      <c r="H51" s="194" t="str">
        <f t="shared" si="5"/>
        <v/>
      </c>
      <c r="I51" s="166"/>
      <c r="J51" s="170" t="str">
        <f t="shared" si="7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134"/>
      <c r="E52" s="166"/>
      <c r="F52" s="166"/>
      <c r="G52" s="184"/>
      <c r="H52" s="194" t="str">
        <f t="shared" si="5"/>
        <v/>
      </c>
      <c r="I52" s="166"/>
      <c r="J52" s="170" t="str">
        <f t="shared" si="7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134"/>
      <c r="E53" s="166"/>
      <c r="F53" s="166"/>
      <c r="G53" s="184"/>
      <c r="H53" s="194" t="str">
        <f t="shared" si="5"/>
        <v/>
      </c>
      <c r="I53" s="166"/>
      <c r="J53" s="170" t="str">
        <f t="shared" si="7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134"/>
      <c r="E54" s="166"/>
      <c r="F54" s="166"/>
      <c r="G54" s="184"/>
      <c r="H54" s="194" t="str">
        <f t="shared" si="5"/>
        <v/>
      </c>
      <c r="I54" s="166"/>
      <c r="J54" s="170" t="str">
        <f t="shared" si="7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134"/>
      <c r="E55" s="166"/>
      <c r="F55" s="166"/>
      <c r="G55" s="184"/>
      <c r="H55" s="194" t="str">
        <f t="shared" si="5"/>
        <v/>
      </c>
      <c r="I55" s="166"/>
      <c r="J55" s="170" t="str">
        <f t="shared" si="7"/>
        <v/>
      </c>
      <c r="K55" s="210"/>
    </row>
    <row r="56" spans="1:11" s="33" customFormat="1" ht="39.950000000000003" customHeight="1" x14ac:dyDescent="0.25">
      <c r="A56" s="53"/>
      <c r="B56" s="134"/>
      <c r="C56" s="206"/>
      <c r="D56" s="134"/>
      <c r="E56" s="166"/>
      <c r="F56" s="166"/>
      <c r="G56" s="184"/>
      <c r="H56" s="194"/>
      <c r="I56" s="166"/>
      <c r="J56" s="170"/>
      <c r="K56" s="210"/>
    </row>
    <row r="57" spans="1:11" s="33" customFormat="1" ht="39.950000000000003" customHeight="1" x14ac:dyDescent="0.25">
      <c r="A57" s="53"/>
      <c r="B57" s="134"/>
      <c r="C57" s="206"/>
      <c r="D57" s="134"/>
      <c r="E57" s="166"/>
      <c r="F57" s="166"/>
      <c r="G57" s="184"/>
      <c r="H57" s="194"/>
      <c r="I57" s="166"/>
      <c r="J57" s="170"/>
      <c r="K57" s="210"/>
    </row>
    <row r="58" spans="1:11" s="33" customFormat="1" ht="39.950000000000003" customHeight="1" x14ac:dyDescent="0.25">
      <c r="A58" s="53"/>
      <c r="B58" s="3"/>
      <c r="C58" s="206"/>
      <c r="D58" s="134"/>
      <c r="E58" s="166"/>
      <c r="F58" s="166"/>
      <c r="G58" s="184"/>
      <c r="H58" s="194" t="str">
        <f t="shared" si="5"/>
        <v/>
      </c>
      <c r="I58" s="166"/>
      <c r="J58" s="170" t="str">
        <f t="shared" si="7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134"/>
      <c r="E59" s="166"/>
      <c r="F59" s="166"/>
      <c r="G59" s="184"/>
      <c r="H59" s="194" t="str">
        <f t="shared" si="5"/>
        <v/>
      </c>
      <c r="I59" s="166"/>
      <c r="J59" s="170" t="str">
        <f t="shared" si="7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134"/>
      <c r="E60" s="166"/>
      <c r="F60" s="166"/>
      <c r="G60" s="184"/>
      <c r="H60" s="194" t="str">
        <f t="shared" si="5"/>
        <v/>
      </c>
      <c r="I60" s="166"/>
      <c r="J60" s="170" t="str">
        <f t="shared" si="7"/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134"/>
      <c r="E61" s="166"/>
      <c r="F61" s="166"/>
      <c r="G61" s="184"/>
      <c r="H61" s="194" t="str">
        <f t="shared" si="5"/>
        <v/>
      </c>
      <c r="I61" s="166"/>
      <c r="J61" s="170" t="str">
        <f t="shared" si="7"/>
        <v/>
      </c>
      <c r="K61" s="210"/>
    </row>
    <row r="62" spans="1:11" s="33" customFormat="1" ht="39.950000000000003" customHeight="1" x14ac:dyDescent="0.25">
      <c r="A62" s="53"/>
      <c r="B62" s="3"/>
      <c r="C62" s="206"/>
      <c r="D62" s="134"/>
      <c r="E62" s="166"/>
      <c r="F62" s="166"/>
      <c r="G62" s="184"/>
      <c r="H62" s="194" t="str">
        <f t="shared" si="5"/>
        <v/>
      </c>
      <c r="I62" s="166"/>
      <c r="J62" s="170" t="str">
        <f t="shared" si="7"/>
        <v/>
      </c>
      <c r="K62" s="210"/>
    </row>
    <row r="63" spans="1:11" s="33" customFormat="1" ht="39.950000000000003" customHeight="1" x14ac:dyDescent="0.25">
      <c r="A63" s="53"/>
      <c r="B63" s="3"/>
      <c r="C63" s="206"/>
      <c r="D63" s="134"/>
      <c r="E63" s="166"/>
      <c r="F63" s="166"/>
      <c r="G63" s="184"/>
      <c r="H63" s="194" t="str">
        <f t="shared" si="5"/>
        <v/>
      </c>
      <c r="I63" s="166"/>
      <c r="J63" s="170" t="str">
        <f t="shared" si="7"/>
        <v/>
      </c>
      <c r="K63" s="210"/>
    </row>
    <row r="64" spans="1:11" s="33" customFormat="1" ht="39.950000000000003" customHeight="1" thickBot="1" x14ac:dyDescent="0.3">
      <c r="A64" s="140"/>
      <c r="B64" s="141"/>
      <c r="C64" s="207"/>
      <c r="D64" s="141"/>
      <c r="E64" s="167"/>
      <c r="F64" s="167"/>
      <c r="G64" s="185"/>
      <c r="H64" s="195" t="str">
        <f t="shared" si="5"/>
        <v/>
      </c>
      <c r="I64" s="167"/>
      <c r="J64" s="171" t="str">
        <f t="shared" si="7"/>
        <v/>
      </c>
      <c r="K64" s="211"/>
    </row>
    <row r="65" spans="1:11" ht="42.75" customHeight="1" thickTop="1" thickBot="1" x14ac:dyDescent="0.3">
      <c r="A65" s="33"/>
      <c r="B65" s="156"/>
      <c r="C65" s="156"/>
      <c r="D65" s="155" t="s">
        <v>68</v>
      </c>
      <c r="E65" s="168">
        <f>SUM(E44:E64)</f>
        <v>0</v>
      </c>
      <c r="F65" s="168">
        <f t="shared" ref="F65:I65" si="8">SUM(F44:F64)</f>
        <v>0</v>
      </c>
      <c r="G65" s="144"/>
      <c r="H65" s="168">
        <f t="shared" si="8"/>
        <v>0</v>
      </c>
      <c r="I65" s="168">
        <f t="shared" si="8"/>
        <v>0</v>
      </c>
      <c r="J65" s="174">
        <f>SUM(J44:J64)</f>
        <v>0</v>
      </c>
      <c r="K65" s="149"/>
    </row>
    <row r="66" spans="1:11" ht="43.5" customHeight="1" thickBot="1" x14ac:dyDescent="0.3">
      <c r="A66" s="33"/>
      <c r="B66" s="156"/>
      <c r="C66" s="156"/>
      <c r="D66" s="261" t="s">
        <v>46</v>
      </c>
      <c r="E66" s="262"/>
      <c r="F66" s="262"/>
      <c r="G66" s="262"/>
      <c r="H66" s="262"/>
      <c r="I66" s="262"/>
      <c r="J66" s="147" t="str">
        <f>IF($K$7=0,"100%",$K$7)</f>
        <v>100%</v>
      </c>
      <c r="K66" s="148"/>
    </row>
    <row r="67" spans="1:11" ht="60.75" customHeight="1" thickBot="1" x14ac:dyDescent="0.3">
      <c r="A67" s="33"/>
      <c r="B67" s="156"/>
      <c r="C67" s="156"/>
      <c r="D67" s="263" t="s">
        <v>70</v>
      </c>
      <c r="E67" s="262"/>
      <c r="F67" s="262"/>
      <c r="G67" s="262"/>
      <c r="H67" s="262"/>
      <c r="I67" s="275"/>
      <c r="J67" s="178">
        <f>J65*J66</f>
        <v>0</v>
      </c>
      <c r="K67" s="151"/>
    </row>
    <row r="68" spans="1:11" ht="20.25" customHeight="1" thickBot="1" x14ac:dyDescent="0.25">
      <c r="A68" s="39" t="s">
        <v>21</v>
      </c>
      <c r="B68" s="37"/>
      <c r="C68" s="37"/>
      <c r="D68" s="136"/>
      <c r="E68" s="136"/>
      <c r="F68" s="136"/>
      <c r="G68" s="136"/>
      <c r="H68" s="136"/>
      <c r="I68" s="136"/>
      <c r="J68" s="227" t="s">
        <v>98</v>
      </c>
      <c r="K68" s="228">
        <f>K1</f>
        <v>1</v>
      </c>
    </row>
    <row r="69" spans="1:11" ht="42" customHeight="1" thickBot="1" x14ac:dyDescent="0.3">
      <c r="A69" s="111" t="str">
        <f>$A$4</f>
        <v>Teilvorhaben 3:</v>
      </c>
      <c r="B69" s="40"/>
      <c r="C69" s="253">
        <f>$C$4</f>
        <v>0</v>
      </c>
      <c r="D69" s="254"/>
      <c r="E69" s="254"/>
      <c r="F69" s="254"/>
      <c r="G69" s="254"/>
      <c r="H69" s="254"/>
      <c r="I69" s="254"/>
      <c r="J69" s="255"/>
      <c r="K69" s="41"/>
    </row>
    <row r="70" spans="1:11" ht="35.1" customHeight="1" x14ac:dyDescent="0.3">
      <c r="A70" s="82"/>
      <c r="C70" s="107" t="s">
        <v>27</v>
      </c>
      <c r="D70" s="108"/>
      <c r="E70" s="108"/>
      <c r="F70" s="108"/>
      <c r="G70" s="108"/>
      <c r="H70" s="108"/>
      <c r="I70" s="108"/>
      <c r="J70" s="108"/>
      <c r="K70" s="42"/>
    </row>
    <row r="71" spans="1:11" ht="35.1" customHeight="1" thickBot="1" x14ac:dyDescent="0.3">
      <c r="A71" s="15"/>
      <c r="B71" s="16"/>
      <c r="C71" s="15"/>
      <c r="K71" s="42"/>
    </row>
    <row r="72" spans="1:11" ht="35.1" customHeight="1" thickBot="1" x14ac:dyDescent="0.25">
      <c r="A72" s="100" t="s">
        <v>0</v>
      </c>
      <c r="B72" s="43"/>
      <c r="C72" s="4">
        <f>Start!$C$12</f>
        <v>0</v>
      </c>
      <c r="E72" s="18" t="s">
        <v>53</v>
      </c>
      <c r="F72" s="256">
        <f>Start!$C$22</f>
        <v>0</v>
      </c>
      <c r="G72" s="257"/>
      <c r="H72" s="115"/>
      <c r="I72" s="44"/>
      <c r="J72" s="44"/>
      <c r="K72" s="45"/>
    </row>
    <row r="73" spans="1:11" x14ac:dyDescent="0.2">
      <c r="A73" s="101"/>
      <c r="B73" s="20"/>
      <c r="C73" s="21"/>
      <c r="D73" s="21"/>
      <c r="E73" s="21"/>
      <c r="F73" s="21"/>
      <c r="G73" s="21"/>
      <c r="H73" s="42"/>
      <c r="I73" s="46"/>
      <c r="J73" s="46"/>
      <c r="K73" s="46"/>
    </row>
    <row r="74" spans="1:11" ht="130.5" customHeight="1" x14ac:dyDescent="0.2">
      <c r="A74" s="22" t="str">
        <f>$A$9</f>
        <v>Beleg-Nr.</v>
      </c>
      <c r="B74" s="23" t="str">
        <f>$B$9</f>
        <v>Zahlungsdatum</v>
      </c>
      <c r="C74" s="22" t="str">
        <f>$C$9</f>
        <v>Rechnungssteller</v>
      </c>
      <c r="D74" s="22" t="str">
        <f>$D$9</f>
        <v>Rechnungsdatum</v>
      </c>
      <c r="E74" s="22" t="str">
        <f>$E$9</f>
        <v>bezahlter Rechnungsbetrag
(brutto)</v>
      </c>
      <c r="F74" s="22" t="str">
        <f>$F$9</f>
        <v>in Rechnung nicht genutzter ausge-wiesener Betrag für Skonti, Rabatte
(brutto)</v>
      </c>
      <c r="G74" s="22" t="str">
        <f>$G$9</f>
        <v>MwSt.-
Satz</v>
      </c>
      <c r="H74" s="22" t="str">
        <f>$H$9</f>
        <v>MwSt</v>
      </c>
      <c r="I74" s="133" t="s">
        <v>61</v>
      </c>
      <c r="J74" s="22" t="str">
        <f>$J$9</f>
        <v>beantragte zuwendungsfähige 
Ausgaben netto vor Kostenschlüssel</v>
      </c>
      <c r="K74" s="24" t="str">
        <f>$K$9</f>
        <v>Kürzung</v>
      </c>
    </row>
    <row r="75" spans="1:11" ht="18" x14ac:dyDescent="0.2">
      <c r="A75" s="118"/>
      <c r="B75" s="119"/>
      <c r="C75" s="118"/>
      <c r="D75" s="118"/>
      <c r="E75" s="118" t="str">
        <f>$E$10</f>
        <v>[EUR]</v>
      </c>
      <c r="F75" s="118" t="str">
        <f>$F$10</f>
        <v>[EUR]</v>
      </c>
      <c r="G75" s="118" t="str">
        <f>$G$10</f>
        <v>[%]</v>
      </c>
      <c r="H75" s="118" t="str">
        <f>$H$10</f>
        <v>[EUR]</v>
      </c>
      <c r="I75" s="118" t="str">
        <f>$I$10</f>
        <v>[EUR]</v>
      </c>
      <c r="J75" s="118" t="str">
        <f>$J$10</f>
        <v>[EUR]</v>
      </c>
      <c r="K75" s="120" t="str">
        <f>$K$10</f>
        <v>[J/N]</v>
      </c>
    </row>
    <row r="76" spans="1:11" s="95" customFormat="1" ht="23.25" customHeight="1" x14ac:dyDescent="0.25">
      <c r="A76" s="125" t="str">
        <f>$A$11</f>
        <v>(1)</v>
      </c>
      <c r="B76" s="126" t="str">
        <f>$B$11</f>
        <v>(2)</v>
      </c>
      <c r="C76" s="125" t="str">
        <f>$C$11</f>
        <v>(3)</v>
      </c>
      <c r="D76" s="24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127" t="str">
        <f>$J$11</f>
        <v>(10) = (5)-(6)-(8)-(9)</v>
      </c>
      <c r="K76" s="121" t="str">
        <f>$K$11</f>
        <v>(11)</v>
      </c>
    </row>
    <row r="77" spans="1:11" s="95" customFormat="1" ht="39" customHeight="1" x14ac:dyDescent="0.25">
      <c r="A77" s="258" t="s">
        <v>63</v>
      </c>
      <c r="B77" s="259"/>
      <c r="C77" s="259"/>
      <c r="D77" s="260"/>
      <c r="E77" s="165">
        <f>E65</f>
        <v>0</v>
      </c>
      <c r="F77" s="165">
        <f t="shared" ref="F77:J77" si="9">F65</f>
        <v>0</v>
      </c>
      <c r="G77" s="137"/>
      <c r="H77" s="165">
        <f t="shared" si="9"/>
        <v>0</v>
      </c>
      <c r="I77" s="165">
        <f t="shared" si="9"/>
        <v>0</v>
      </c>
      <c r="J77" s="165">
        <f t="shared" si="9"/>
        <v>0</v>
      </c>
      <c r="K77" s="114"/>
    </row>
    <row r="78" spans="1:11" s="33" customFormat="1" ht="39.950000000000003" customHeight="1" x14ac:dyDescent="0.25">
      <c r="A78" s="53"/>
      <c r="B78" s="134"/>
      <c r="C78" s="206"/>
      <c r="D78" s="134"/>
      <c r="E78" s="166"/>
      <c r="F78" s="166"/>
      <c r="G78" s="184"/>
      <c r="H78" s="194" t="str">
        <f>IF(G78="","",(E78-F78)-(E78-F78)/(1+G78/100))</f>
        <v/>
      </c>
      <c r="I78" s="166"/>
      <c r="J78" s="170" t="str">
        <f>IF(E78="","",(E78-F78-H78-I78))</f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134"/>
      <c r="E79" s="166"/>
      <c r="F79" s="166"/>
      <c r="G79" s="184"/>
      <c r="H79" s="194" t="str">
        <f t="shared" ref="H79:H97" si="10">IF(G79="","",(E79-F79)-(E79-F79)/(1+G79/100))</f>
        <v/>
      </c>
      <c r="I79" s="166"/>
      <c r="J79" s="170" t="str">
        <f t="shared" ref="J79:J80" si="11">IF(E79="","",(E79-F79-H79-I79))</f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134"/>
      <c r="E80" s="166"/>
      <c r="F80" s="166"/>
      <c r="G80" s="184"/>
      <c r="H80" s="194" t="str">
        <f t="shared" si="10"/>
        <v/>
      </c>
      <c r="I80" s="166"/>
      <c r="J80" s="170" t="str">
        <f t="shared" si="11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134"/>
      <c r="E81" s="166"/>
      <c r="F81" s="166"/>
      <c r="G81" s="184"/>
      <c r="H81" s="194" t="str">
        <f t="shared" si="10"/>
        <v/>
      </c>
      <c r="I81" s="166"/>
      <c r="J81" s="170" t="str">
        <f>IF(E81="","",(E81-F81-H81-I81))</f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134"/>
      <c r="E82" s="166"/>
      <c r="F82" s="166"/>
      <c r="G82" s="184"/>
      <c r="H82" s="194" t="str">
        <f t="shared" si="10"/>
        <v/>
      </c>
      <c r="I82" s="166"/>
      <c r="J82" s="170" t="str">
        <f t="shared" ref="J82:J97" si="12">IF(E82="","",(E82-F82-H82-I82))</f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134"/>
      <c r="E83" s="166"/>
      <c r="F83" s="166"/>
      <c r="G83" s="184"/>
      <c r="H83" s="194" t="str">
        <f t="shared" si="10"/>
        <v/>
      </c>
      <c r="I83" s="166"/>
      <c r="J83" s="170" t="str">
        <f t="shared" si="12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134"/>
      <c r="E84" s="166"/>
      <c r="F84" s="166"/>
      <c r="G84" s="184"/>
      <c r="H84" s="194" t="str">
        <f t="shared" si="10"/>
        <v/>
      </c>
      <c r="I84" s="166"/>
      <c r="J84" s="170" t="str">
        <f t="shared" si="12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134"/>
      <c r="E85" s="166"/>
      <c r="F85" s="166"/>
      <c r="G85" s="184"/>
      <c r="H85" s="194" t="str">
        <f t="shared" si="10"/>
        <v/>
      </c>
      <c r="I85" s="166"/>
      <c r="J85" s="170" t="str">
        <f t="shared" si="12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134"/>
      <c r="E86" s="166"/>
      <c r="F86" s="166"/>
      <c r="G86" s="184"/>
      <c r="H86" s="194" t="str">
        <f t="shared" si="10"/>
        <v/>
      </c>
      <c r="I86" s="166"/>
      <c r="J86" s="170" t="str">
        <f t="shared" si="12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134"/>
      <c r="E87" s="166"/>
      <c r="F87" s="166"/>
      <c r="G87" s="184"/>
      <c r="H87" s="194" t="str">
        <f t="shared" si="10"/>
        <v/>
      </c>
      <c r="I87" s="166"/>
      <c r="J87" s="170" t="str">
        <f t="shared" si="12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134"/>
      <c r="E88" s="166"/>
      <c r="F88" s="166"/>
      <c r="G88" s="184"/>
      <c r="H88" s="194" t="str">
        <f t="shared" si="10"/>
        <v/>
      </c>
      <c r="I88" s="166"/>
      <c r="J88" s="170" t="str">
        <f t="shared" si="12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134"/>
      <c r="E89" s="166"/>
      <c r="F89" s="166"/>
      <c r="G89" s="184"/>
      <c r="H89" s="194" t="str">
        <f t="shared" si="10"/>
        <v/>
      </c>
      <c r="I89" s="166"/>
      <c r="J89" s="170" t="str">
        <f t="shared" si="12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134"/>
      <c r="E90" s="166"/>
      <c r="F90" s="166"/>
      <c r="G90" s="184"/>
      <c r="H90" s="194" t="str">
        <f t="shared" si="10"/>
        <v/>
      </c>
      <c r="I90" s="166"/>
      <c r="J90" s="170" t="str">
        <f t="shared" si="12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134"/>
      <c r="E91" s="166"/>
      <c r="F91" s="166"/>
      <c r="G91" s="184"/>
      <c r="H91" s="194" t="str">
        <f t="shared" si="10"/>
        <v/>
      </c>
      <c r="I91" s="166"/>
      <c r="J91" s="170" t="str">
        <f t="shared" si="12"/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134"/>
      <c r="E92" s="166"/>
      <c r="F92" s="166"/>
      <c r="G92" s="184"/>
      <c r="H92" s="194" t="str">
        <f t="shared" si="10"/>
        <v/>
      </c>
      <c r="I92" s="166"/>
      <c r="J92" s="170" t="str">
        <f t="shared" si="12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134"/>
      <c r="E93" s="166"/>
      <c r="F93" s="166"/>
      <c r="G93" s="184"/>
      <c r="H93" s="194" t="str">
        <f t="shared" si="10"/>
        <v/>
      </c>
      <c r="I93" s="166"/>
      <c r="J93" s="170" t="str">
        <f t="shared" si="12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134"/>
      <c r="E94" s="166"/>
      <c r="F94" s="166"/>
      <c r="G94" s="184"/>
      <c r="H94" s="194" t="str">
        <f t="shared" si="10"/>
        <v/>
      </c>
      <c r="I94" s="166"/>
      <c r="J94" s="170" t="str">
        <f t="shared" si="12"/>
        <v/>
      </c>
      <c r="K94" s="210"/>
    </row>
    <row r="95" spans="1:11" s="33" customFormat="1" ht="39.950000000000003" customHeight="1" x14ac:dyDescent="0.25">
      <c r="A95" s="53"/>
      <c r="B95" s="3"/>
      <c r="C95" s="206"/>
      <c r="D95" s="134"/>
      <c r="E95" s="166"/>
      <c r="F95" s="166"/>
      <c r="G95" s="184"/>
      <c r="H95" s="194" t="str">
        <f t="shared" si="10"/>
        <v/>
      </c>
      <c r="I95" s="166"/>
      <c r="J95" s="170" t="str">
        <f t="shared" si="12"/>
        <v/>
      </c>
      <c r="K95" s="210"/>
    </row>
    <row r="96" spans="1:11" s="33" customFormat="1" ht="39.950000000000003" customHeight="1" x14ac:dyDescent="0.25">
      <c r="A96" s="53"/>
      <c r="B96" s="3"/>
      <c r="C96" s="206"/>
      <c r="D96" s="134"/>
      <c r="E96" s="166"/>
      <c r="F96" s="166"/>
      <c r="G96" s="184"/>
      <c r="H96" s="194" t="str">
        <f t="shared" si="10"/>
        <v/>
      </c>
      <c r="I96" s="166"/>
      <c r="J96" s="170" t="str">
        <f t="shared" si="12"/>
        <v/>
      </c>
      <c r="K96" s="210"/>
    </row>
    <row r="97" spans="1:11" s="33" customFormat="1" ht="39.950000000000003" customHeight="1" thickBot="1" x14ac:dyDescent="0.3">
      <c r="A97" s="140"/>
      <c r="B97" s="141"/>
      <c r="C97" s="207"/>
      <c r="D97" s="141"/>
      <c r="E97" s="167"/>
      <c r="F97" s="167"/>
      <c r="G97" s="185"/>
      <c r="H97" s="195" t="str">
        <f t="shared" si="10"/>
        <v/>
      </c>
      <c r="I97" s="167"/>
      <c r="J97" s="171" t="str">
        <f t="shared" si="12"/>
        <v/>
      </c>
      <c r="K97" s="211"/>
    </row>
    <row r="98" spans="1:11" s="33" customFormat="1" ht="43.5" customHeight="1" thickTop="1" thickBot="1" x14ac:dyDescent="0.3">
      <c r="B98" s="156"/>
      <c r="C98" s="156"/>
      <c r="D98" s="155" t="s">
        <v>68</v>
      </c>
      <c r="E98" s="168">
        <f>SUM(E77:E97)</f>
        <v>0</v>
      </c>
      <c r="F98" s="168">
        <f t="shared" ref="F98:I98" si="13">SUM(F77:F97)</f>
        <v>0</v>
      </c>
      <c r="G98" s="144"/>
      <c r="H98" s="168">
        <f t="shared" si="13"/>
        <v>0</v>
      </c>
      <c r="I98" s="168">
        <f t="shared" si="13"/>
        <v>0</v>
      </c>
      <c r="J98" s="174">
        <f>SUM(J77:J97)</f>
        <v>0</v>
      </c>
      <c r="K98" s="149"/>
    </row>
    <row r="99" spans="1:11" s="33" customFormat="1" ht="42.75" customHeight="1" thickBot="1" x14ac:dyDescent="0.3">
      <c r="B99" s="142"/>
      <c r="C99" s="142"/>
      <c r="D99" s="261" t="s">
        <v>46</v>
      </c>
      <c r="E99" s="262"/>
      <c r="F99" s="262"/>
      <c r="G99" s="262"/>
      <c r="H99" s="262"/>
      <c r="I99" s="262"/>
      <c r="J99" s="147" t="str">
        <f>$J$33</f>
        <v>100%</v>
      </c>
      <c r="K99" s="148"/>
    </row>
    <row r="100" spans="1:11" s="33" customFormat="1" ht="60.75" customHeight="1" thickBot="1" x14ac:dyDescent="0.3">
      <c r="B100" s="142"/>
      <c r="C100" s="142"/>
      <c r="D100" s="263" t="s">
        <v>70</v>
      </c>
      <c r="E100" s="262"/>
      <c r="F100" s="262"/>
      <c r="G100" s="262"/>
      <c r="H100" s="262"/>
      <c r="I100" s="275"/>
      <c r="J100" s="178">
        <f>J98*J99</f>
        <v>0</v>
      </c>
      <c r="K100" s="151"/>
    </row>
    <row r="101" spans="1:11" s="33" customFormat="1" ht="20.25" customHeight="1" thickBot="1" x14ac:dyDescent="0.25">
      <c r="A101" s="39" t="s">
        <v>21</v>
      </c>
      <c r="B101" s="37"/>
      <c r="C101" s="37"/>
      <c r="D101" s="136"/>
      <c r="E101" s="136"/>
      <c r="F101" s="136"/>
      <c r="G101" s="136"/>
      <c r="H101" s="136"/>
      <c r="I101" s="136"/>
      <c r="J101" s="227" t="s">
        <v>99</v>
      </c>
      <c r="K101" s="228">
        <f>K1</f>
        <v>1</v>
      </c>
    </row>
    <row r="102" spans="1:11" ht="42" customHeight="1" thickBot="1" x14ac:dyDescent="0.25">
      <c r="A102" s="111" t="str">
        <f>$A$4</f>
        <v>Teilvorhaben 3:</v>
      </c>
      <c r="B102" s="40"/>
      <c r="C102" s="253">
        <f>$C$4</f>
        <v>0</v>
      </c>
      <c r="D102" s="254"/>
      <c r="E102" s="254"/>
      <c r="F102" s="254"/>
      <c r="G102" s="254"/>
      <c r="H102" s="254"/>
      <c r="I102" s="254"/>
      <c r="J102" s="254"/>
      <c r="K102" s="255"/>
    </row>
    <row r="103" spans="1:11" ht="35.1" customHeight="1" x14ac:dyDescent="0.3">
      <c r="A103" s="82"/>
      <c r="C103" s="82" t="s">
        <v>27</v>
      </c>
      <c r="D103" s="108"/>
      <c r="E103" s="108"/>
      <c r="F103" s="108"/>
      <c r="G103" s="108"/>
      <c r="H103" s="108"/>
      <c r="I103" s="108"/>
      <c r="J103" s="108"/>
      <c r="K103" s="42"/>
    </row>
    <row r="104" spans="1:11" ht="35.1" customHeight="1" thickBot="1" x14ac:dyDescent="0.3">
      <c r="A104" s="15"/>
      <c r="B104" s="16"/>
      <c r="C104" s="15"/>
      <c r="K104" s="42"/>
    </row>
    <row r="105" spans="1:11" ht="35.1" customHeight="1" thickBot="1" x14ac:dyDescent="0.25">
      <c r="A105" s="100" t="s">
        <v>0</v>
      </c>
      <c r="B105" s="43"/>
      <c r="C105" s="4">
        <f>Start!$C$12</f>
        <v>0</v>
      </c>
      <c r="E105" s="18" t="s">
        <v>53</v>
      </c>
      <c r="F105" s="256">
        <f>Start!$C$22</f>
        <v>0</v>
      </c>
      <c r="G105" s="257"/>
      <c r="H105" s="115"/>
      <c r="I105" s="44"/>
      <c r="J105" s="44"/>
      <c r="K105" s="45"/>
    </row>
    <row r="106" spans="1:11" x14ac:dyDescent="0.2">
      <c r="A106" s="101"/>
      <c r="B106" s="20"/>
      <c r="C106" s="21"/>
      <c r="D106" s="21"/>
      <c r="E106" s="21"/>
      <c r="F106" s="21"/>
      <c r="G106" s="21"/>
      <c r="H106" s="42"/>
      <c r="I106" s="46"/>
      <c r="J106" s="46"/>
      <c r="K106" s="46"/>
    </row>
    <row r="107" spans="1:11" ht="130.5" customHeight="1" x14ac:dyDescent="0.2">
      <c r="A107" s="22" t="str">
        <f>$A$9</f>
        <v>Beleg-Nr.</v>
      </c>
      <c r="B107" s="23" t="str">
        <f>$B$9</f>
        <v>Zahlungsdatum</v>
      </c>
      <c r="C107" s="22" t="str">
        <f>$C$9</f>
        <v>Rechnungssteller</v>
      </c>
      <c r="D107" s="22" t="str">
        <f>$D$9</f>
        <v>Rechnungsdatum</v>
      </c>
      <c r="E107" s="22" t="str">
        <f>$E$9</f>
        <v>bezahlter Rechnungsbetrag
(brutto)</v>
      </c>
      <c r="F107" s="22" t="str">
        <f>$F$9</f>
        <v>in Rechnung nicht genutzter ausge-wiesener Betrag für Skonti, Rabatte
(brutto)</v>
      </c>
      <c r="G107" s="22" t="str">
        <f>$G$9</f>
        <v>MwSt.-
Satz</v>
      </c>
      <c r="H107" s="22" t="str">
        <f>$H$9</f>
        <v>MwSt</v>
      </c>
      <c r="I107" s="133" t="s">
        <v>61</v>
      </c>
      <c r="J107" s="22" t="str">
        <f>$J$9</f>
        <v>beantragte zuwendungsfähige 
Ausgaben netto vor Kostenschlüssel</v>
      </c>
      <c r="K107" s="24" t="str">
        <f>$K$9</f>
        <v>Kürzung</v>
      </c>
    </row>
    <row r="108" spans="1:11" ht="18" x14ac:dyDescent="0.2">
      <c r="A108" s="118"/>
      <c r="B108" s="119"/>
      <c r="C108" s="118"/>
      <c r="D108" s="118"/>
      <c r="E108" s="118" t="str">
        <f>$E$10</f>
        <v>[EUR]</v>
      </c>
      <c r="F108" s="118" t="str">
        <f>$F$10</f>
        <v>[EUR]</v>
      </c>
      <c r="G108" s="118" t="str">
        <f>$G$10</f>
        <v>[%]</v>
      </c>
      <c r="H108" s="118" t="str">
        <f>$H$10</f>
        <v>[EUR]</v>
      </c>
      <c r="I108" s="118" t="str">
        <f>$I$10</f>
        <v>[EUR]</v>
      </c>
      <c r="J108" s="118" t="str">
        <f>$J$10</f>
        <v>[EUR]</v>
      </c>
      <c r="K108" s="120" t="str">
        <f>$K$10</f>
        <v>[J/N]</v>
      </c>
    </row>
    <row r="109" spans="1:11" s="95" customFormat="1" ht="20.25" customHeight="1" x14ac:dyDescent="0.25">
      <c r="A109" s="125" t="str">
        <f>$A$11</f>
        <v>(1)</v>
      </c>
      <c r="B109" s="126" t="str">
        <f>$B$11</f>
        <v>(2)</v>
      </c>
      <c r="C109" s="125" t="str">
        <f>$C$11</f>
        <v>(3)</v>
      </c>
      <c r="D109" s="24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127" t="str">
        <f>$J$11</f>
        <v>(10) = (5)-(6)-(8)-(9)</v>
      </c>
      <c r="K109" s="121" t="str">
        <f>$K$11</f>
        <v>(11)</v>
      </c>
    </row>
    <row r="110" spans="1:11" s="95" customFormat="1" ht="39" customHeight="1" x14ac:dyDescent="0.25">
      <c r="A110" s="258" t="s">
        <v>64</v>
      </c>
      <c r="B110" s="259"/>
      <c r="C110" s="259"/>
      <c r="D110" s="260"/>
      <c r="E110" s="165">
        <f>E98</f>
        <v>0</v>
      </c>
      <c r="F110" s="165">
        <f t="shared" ref="F110:J110" si="14">F98</f>
        <v>0</v>
      </c>
      <c r="G110" s="137"/>
      <c r="H110" s="165">
        <f t="shared" si="14"/>
        <v>0</v>
      </c>
      <c r="I110" s="165">
        <f t="shared" si="14"/>
        <v>0</v>
      </c>
      <c r="J110" s="165">
        <f t="shared" si="14"/>
        <v>0</v>
      </c>
      <c r="K110" s="114"/>
    </row>
    <row r="111" spans="1:11" s="33" customFormat="1" ht="39.950000000000003" customHeight="1" x14ac:dyDescent="0.25">
      <c r="A111" s="53"/>
      <c r="B111" s="134"/>
      <c r="C111" s="206"/>
      <c r="D111" s="134"/>
      <c r="E111" s="166"/>
      <c r="F111" s="166"/>
      <c r="G111" s="184"/>
      <c r="H111" s="194" t="str">
        <f>IF(G111="","",(E111-F111)-(E111-F111)/(1+G111/100))</f>
        <v/>
      </c>
      <c r="I111" s="166"/>
      <c r="J111" s="170" t="str">
        <f>IF(E111="","",(E111-F111-H111-I111))</f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134"/>
      <c r="E112" s="166"/>
      <c r="F112" s="166"/>
      <c r="G112" s="184"/>
      <c r="H112" s="194" t="str">
        <f t="shared" ref="H112:H130" si="15">IF(G112="","",(E112-F112)-(E112-F112)/(1+G112/100))</f>
        <v/>
      </c>
      <c r="I112" s="166"/>
      <c r="J112" s="170" t="str">
        <f t="shared" ref="J112:J113" si="16">IF(E112="","",(E112-F112-H112-I112))</f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134"/>
      <c r="E113" s="166"/>
      <c r="F113" s="166"/>
      <c r="G113" s="184"/>
      <c r="H113" s="194" t="str">
        <f t="shared" si="15"/>
        <v/>
      </c>
      <c r="I113" s="166"/>
      <c r="J113" s="170" t="str">
        <f t="shared" si="16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134"/>
      <c r="E114" s="166"/>
      <c r="F114" s="166"/>
      <c r="G114" s="184"/>
      <c r="H114" s="194" t="str">
        <f t="shared" si="15"/>
        <v/>
      </c>
      <c r="I114" s="166"/>
      <c r="J114" s="170" t="str">
        <f>IF(E114="","",(E114-F114-H114-I114))</f>
        <v/>
      </c>
      <c r="K114" s="210"/>
    </row>
    <row r="115" spans="1:11" s="33" customFormat="1" ht="39.950000000000003" customHeight="1" x14ac:dyDescent="0.25">
      <c r="A115" s="53"/>
      <c r="B115" s="3"/>
      <c r="C115" s="206"/>
      <c r="D115" s="134"/>
      <c r="E115" s="166"/>
      <c r="F115" s="166"/>
      <c r="G115" s="184"/>
      <c r="H115" s="194" t="str">
        <f t="shared" si="15"/>
        <v/>
      </c>
      <c r="I115" s="166"/>
      <c r="J115" s="170" t="str">
        <f t="shared" ref="J115:J130" si="17">IF(E115="","",(E115-F115-H115-I115))</f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134"/>
      <c r="E116" s="166"/>
      <c r="F116" s="166"/>
      <c r="G116" s="184"/>
      <c r="H116" s="194" t="str">
        <f t="shared" si="15"/>
        <v/>
      </c>
      <c r="I116" s="166"/>
      <c r="J116" s="170" t="str">
        <f t="shared" si="17"/>
        <v/>
      </c>
      <c r="K116" s="210"/>
    </row>
    <row r="117" spans="1:11" s="33" customFormat="1" ht="39.950000000000003" customHeight="1" x14ac:dyDescent="0.25">
      <c r="A117" s="53"/>
      <c r="B117" s="3"/>
      <c r="C117" s="206"/>
      <c r="D117" s="134"/>
      <c r="E117" s="166"/>
      <c r="F117" s="166"/>
      <c r="G117" s="184"/>
      <c r="H117" s="194" t="str">
        <f t="shared" si="15"/>
        <v/>
      </c>
      <c r="I117" s="166"/>
      <c r="J117" s="170" t="str">
        <f t="shared" si="17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134"/>
      <c r="E118" s="166"/>
      <c r="F118" s="166"/>
      <c r="G118" s="184"/>
      <c r="H118" s="194" t="str">
        <f t="shared" si="15"/>
        <v/>
      </c>
      <c r="I118" s="166"/>
      <c r="J118" s="170" t="str">
        <f t="shared" si="17"/>
        <v/>
      </c>
      <c r="K118" s="210"/>
    </row>
    <row r="119" spans="1:11" s="33" customFormat="1" ht="39.950000000000003" customHeight="1" x14ac:dyDescent="0.25">
      <c r="A119" s="53"/>
      <c r="B119" s="134"/>
      <c r="C119" s="206"/>
      <c r="D119" s="134"/>
      <c r="E119" s="166"/>
      <c r="F119" s="166"/>
      <c r="G119" s="184"/>
      <c r="H119" s="194"/>
      <c r="I119" s="166"/>
      <c r="J119" s="170"/>
      <c r="K119" s="210"/>
    </row>
    <row r="120" spans="1:11" s="33" customFormat="1" ht="39.950000000000003" customHeight="1" x14ac:dyDescent="0.25">
      <c r="A120" s="53"/>
      <c r="B120" s="3"/>
      <c r="C120" s="206"/>
      <c r="D120" s="134"/>
      <c r="E120" s="166"/>
      <c r="F120" s="166"/>
      <c r="G120" s="184"/>
      <c r="H120" s="194" t="str">
        <f t="shared" si="15"/>
        <v/>
      </c>
      <c r="I120" s="166"/>
      <c r="J120" s="170" t="str">
        <f t="shared" si="17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134"/>
      <c r="E121" s="166"/>
      <c r="F121" s="166"/>
      <c r="G121" s="184"/>
      <c r="H121" s="194" t="str">
        <f t="shared" si="15"/>
        <v/>
      </c>
      <c r="I121" s="166"/>
      <c r="J121" s="170" t="str">
        <f t="shared" si="17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134"/>
      <c r="E122" s="166"/>
      <c r="F122" s="166"/>
      <c r="G122" s="184"/>
      <c r="H122" s="194" t="str">
        <f t="shared" si="15"/>
        <v/>
      </c>
      <c r="I122" s="166"/>
      <c r="J122" s="170" t="str">
        <f t="shared" si="17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134"/>
      <c r="E123" s="166"/>
      <c r="F123" s="166"/>
      <c r="G123" s="184"/>
      <c r="H123" s="194" t="str">
        <f t="shared" si="15"/>
        <v/>
      </c>
      <c r="I123" s="166"/>
      <c r="J123" s="170" t="str">
        <f t="shared" si="17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134"/>
      <c r="E124" s="166"/>
      <c r="F124" s="166"/>
      <c r="G124" s="184"/>
      <c r="H124" s="194" t="str">
        <f t="shared" si="15"/>
        <v/>
      </c>
      <c r="I124" s="166"/>
      <c r="J124" s="170" t="str">
        <f t="shared" si="17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134"/>
      <c r="E125" s="166"/>
      <c r="F125" s="166"/>
      <c r="G125" s="184"/>
      <c r="H125" s="194" t="str">
        <f t="shared" si="15"/>
        <v/>
      </c>
      <c r="I125" s="166"/>
      <c r="J125" s="170" t="str">
        <f t="shared" si="17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134"/>
      <c r="E126" s="166"/>
      <c r="F126" s="166"/>
      <c r="G126" s="184"/>
      <c r="H126" s="194" t="str">
        <f t="shared" si="15"/>
        <v/>
      </c>
      <c r="I126" s="166"/>
      <c r="J126" s="170" t="str">
        <f t="shared" si="17"/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134"/>
      <c r="E127" s="166"/>
      <c r="F127" s="166"/>
      <c r="G127" s="184"/>
      <c r="H127" s="194" t="str">
        <f t="shared" si="15"/>
        <v/>
      </c>
      <c r="I127" s="166"/>
      <c r="J127" s="170" t="str">
        <f t="shared" si="17"/>
        <v/>
      </c>
      <c r="K127" s="210"/>
    </row>
    <row r="128" spans="1:11" s="33" customFormat="1" ht="39.950000000000003" customHeight="1" x14ac:dyDescent="0.25">
      <c r="A128" s="53"/>
      <c r="B128" s="3"/>
      <c r="C128" s="206"/>
      <c r="D128" s="134"/>
      <c r="E128" s="166"/>
      <c r="F128" s="166"/>
      <c r="G128" s="184"/>
      <c r="H128" s="194" t="str">
        <f t="shared" si="15"/>
        <v/>
      </c>
      <c r="I128" s="166"/>
      <c r="J128" s="170" t="str">
        <f t="shared" si="17"/>
        <v/>
      </c>
      <c r="K128" s="210"/>
    </row>
    <row r="129" spans="1:11" s="33" customFormat="1" ht="39.950000000000003" customHeight="1" x14ac:dyDescent="0.25">
      <c r="A129" s="53"/>
      <c r="B129" s="3"/>
      <c r="C129" s="206"/>
      <c r="D129" s="134"/>
      <c r="E129" s="166"/>
      <c r="F129" s="166"/>
      <c r="G129" s="184"/>
      <c r="H129" s="194" t="str">
        <f t="shared" si="15"/>
        <v/>
      </c>
      <c r="I129" s="166"/>
      <c r="J129" s="170" t="str">
        <f t="shared" si="17"/>
        <v/>
      </c>
      <c r="K129" s="210"/>
    </row>
    <row r="130" spans="1:11" s="33" customFormat="1" ht="39.950000000000003" customHeight="1" thickBot="1" x14ac:dyDescent="0.3">
      <c r="A130" s="140"/>
      <c r="B130" s="141"/>
      <c r="C130" s="207"/>
      <c r="D130" s="141"/>
      <c r="E130" s="167"/>
      <c r="F130" s="167"/>
      <c r="G130" s="185"/>
      <c r="H130" s="195" t="str">
        <f t="shared" si="15"/>
        <v/>
      </c>
      <c r="I130" s="167"/>
      <c r="J130" s="171" t="str">
        <f t="shared" si="17"/>
        <v/>
      </c>
      <c r="K130" s="211"/>
    </row>
    <row r="131" spans="1:11" s="33" customFormat="1" ht="42.75" customHeight="1" thickTop="1" thickBot="1" x14ac:dyDescent="0.3">
      <c r="B131" s="156"/>
      <c r="C131" s="156"/>
      <c r="D131" s="155" t="s">
        <v>68</v>
      </c>
      <c r="E131" s="168">
        <f>SUM(E110:E130)</f>
        <v>0</v>
      </c>
      <c r="F131" s="168">
        <f t="shared" ref="F131:I131" si="18">SUM(F110:F130)</f>
        <v>0</v>
      </c>
      <c r="G131" s="144"/>
      <c r="H131" s="168">
        <f t="shared" si="18"/>
        <v>0</v>
      </c>
      <c r="I131" s="168">
        <f t="shared" si="18"/>
        <v>0</v>
      </c>
      <c r="J131" s="174">
        <f>SUM(J110:J130)</f>
        <v>0</v>
      </c>
      <c r="K131" s="152"/>
    </row>
    <row r="132" spans="1:11" s="33" customFormat="1" ht="42.75" customHeight="1" thickBot="1" x14ac:dyDescent="0.4">
      <c r="A132" s="34"/>
      <c r="B132" s="35"/>
      <c r="C132" s="36"/>
      <c r="D132" s="261" t="s">
        <v>46</v>
      </c>
      <c r="E132" s="262"/>
      <c r="F132" s="262"/>
      <c r="G132" s="262"/>
      <c r="H132" s="262"/>
      <c r="I132" s="262"/>
      <c r="J132" s="147" t="str">
        <f>$J$33</f>
        <v>100%</v>
      </c>
      <c r="K132" s="148"/>
    </row>
    <row r="133" spans="1:11" s="33" customFormat="1" ht="60.75" customHeight="1" thickBot="1" x14ac:dyDescent="0.4">
      <c r="A133" s="34"/>
      <c r="B133" s="35"/>
      <c r="C133" s="113"/>
      <c r="D133" s="263" t="s">
        <v>70</v>
      </c>
      <c r="E133" s="262"/>
      <c r="F133" s="262"/>
      <c r="G133" s="262"/>
      <c r="H133" s="262"/>
      <c r="I133" s="275"/>
      <c r="J133" s="178">
        <f>J131*J132</f>
        <v>0</v>
      </c>
      <c r="K133" s="151"/>
    </row>
    <row r="134" spans="1:11" x14ac:dyDescent="0.2">
      <c r="A134" s="37"/>
      <c r="B134" s="38"/>
      <c r="C134" s="37"/>
      <c r="D134" s="37"/>
      <c r="E134" s="37"/>
      <c r="F134" s="37"/>
      <c r="G134" s="37"/>
      <c r="H134" s="37"/>
      <c r="I134" s="37"/>
      <c r="J134" s="37"/>
      <c r="K134" s="37"/>
    </row>
    <row r="136" spans="1:11" s="33" customFormat="1" ht="20.25" customHeight="1" thickBot="1" x14ac:dyDescent="0.25">
      <c r="A136" s="39" t="s">
        <v>21</v>
      </c>
      <c r="B136" s="37"/>
      <c r="C136" s="37"/>
      <c r="D136" s="136"/>
      <c r="E136" s="136"/>
      <c r="F136" s="136"/>
      <c r="G136" s="136"/>
      <c r="H136" s="136"/>
      <c r="I136" s="136"/>
      <c r="J136" s="227" t="s">
        <v>100</v>
      </c>
      <c r="K136" s="228">
        <f>K1</f>
        <v>1</v>
      </c>
    </row>
    <row r="137" spans="1:11" s="217" customFormat="1" ht="42" customHeight="1" thickBot="1" x14ac:dyDescent="0.25">
      <c r="A137" s="216" t="str">
        <f>$A$4</f>
        <v>Teilvorhaben 3:</v>
      </c>
      <c r="B137" s="40"/>
      <c r="C137" s="253">
        <f>$C$4</f>
        <v>0</v>
      </c>
      <c r="D137" s="254"/>
      <c r="E137" s="254"/>
      <c r="F137" s="254"/>
      <c r="G137" s="254"/>
      <c r="H137" s="254"/>
      <c r="I137" s="254"/>
      <c r="J137" s="254"/>
      <c r="K137" s="255"/>
    </row>
    <row r="138" spans="1:11" s="217" customFormat="1" ht="35.1" customHeight="1" x14ac:dyDescent="0.3">
      <c r="A138" s="82"/>
      <c r="B138" s="6"/>
      <c r="C138" s="82" t="s">
        <v>27</v>
      </c>
      <c r="D138" s="108"/>
      <c r="E138" s="108"/>
      <c r="F138" s="108"/>
      <c r="G138" s="108"/>
      <c r="H138" s="108"/>
      <c r="I138" s="108"/>
      <c r="J138" s="108"/>
      <c r="K138" s="42"/>
    </row>
    <row r="139" spans="1:11" s="217" customFormat="1" ht="35.1" customHeight="1" thickBot="1" x14ac:dyDescent="0.3">
      <c r="A139" s="15"/>
      <c r="B139" s="16"/>
      <c r="C139" s="15"/>
      <c r="K139" s="42"/>
    </row>
    <row r="140" spans="1:11" s="217" customFormat="1" ht="35.1" customHeight="1" thickBot="1" x14ac:dyDescent="0.25">
      <c r="A140" s="100" t="s">
        <v>0</v>
      </c>
      <c r="B140" s="43"/>
      <c r="C140" s="4">
        <f>Start!$C$12</f>
        <v>0</v>
      </c>
      <c r="E140" s="18" t="s">
        <v>53</v>
      </c>
      <c r="F140" s="256">
        <f>Start!$C$22</f>
        <v>0</v>
      </c>
      <c r="G140" s="257"/>
      <c r="H140" s="115"/>
      <c r="I140" s="44"/>
      <c r="J140" s="44"/>
      <c r="K140" s="45"/>
    </row>
    <row r="141" spans="1:11" s="217" customFormat="1" x14ac:dyDescent="0.2">
      <c r="A141" s="101"/>
      <c r="B141" s="20"/>
      <c r="C141" s="21"/>
      <c r="D141" s="21"/>
      <c r="E141" s="21"/>
      <c r="F141" s="21"/>
      <c r="G141" s="21"/>
      <c r="H141" s="42"/>
      <c r="I141" s="46"/>
      <c r="J141" s="46"/>
      <c r="K141" s="46"/>
    </row>
    <row r="142" spans="1:11" s="217" customFormat="1" ht="130.5" customHeight="1" x14ac:dyDescent="0.2">
      <c r="A142" s="22" t="str">
        <f>$A$9</f>
        <v>Beleg-Nr.</v>
      </c>
      <c r="B142" s="23" t="str">
        <f>$B$9</f>
        <v>Zahlungsdatum</v>
      </c>
      <c r="C142" s="22" t="str">
        <f>$C$9</f>
        <v>Rechnungssteller</v>
      </c>
      <c r="D142" s="22" t="str">
        <f>$D$9</f>
        <v>Rechnungsdatum</v>
      </c>
      <c r="E142" s="22" t="str">
        <f>$E$9</f>
        <v>bezahlter Rechnungsbetrag
(brutto)</v>
      </c>
      <c r="F142" s="22" t="str">
        <f>$F$9</f>
        <v>in Rechnung nicht genutzter ausge-wiesener Betrag für Skonti, Rabatte
(brutto)</v>
      </c>
      <c r="G142" s="22" t="str">
        <f>$G$9</f>
        <v>MwSt.-
Satz</v>
      </c>
      <c r="H142" s="22" t="str">
        <f>$H$9</f>
        <v>MwSt</v>
      </c>
      <c r="I142" s="133" t="s">
        <v>61</v>
      </c>
      <c r="J142" s="22" t="str">
        <f>$J$9</f>
        <v>beantragte zuwendungsfähige 
Ausgaben netto vor Kostenschlüssel</v>
      </c>
      <c r="K142" s="24" t="str">
        <f>$K$9</f>
        <v>Kürzung</v>
      </c>
    </row>
    <row r="143" spans="1:11" s="217" customFormat="1" ht="18" x14ac:dyDescent="0.2">
      <c r="A143" s="118"/>
      <c r="B143" s="119"/>
      <c r="C143" s="118"/>
      <c r="D143" s="118"/>
      <c r="E143" s="118" t="str">
        <f>$E$10</f>
        <v>[EUR]</v>
      </c>
      <c r="F143" s="118" t="str">
        <f>$F$10</f>
        <v>[EUR]</v>
      </c>
      <c r="G143" s="118" t="str">
        <f>$G$10</f>
        <v>[%]</v>
      </c>
      <c r="H143" s="118" t="str">
        <f>$H$10</f>
        <v>[EUR]</v>
      </c>
      <c r="I143" s="118" t="str">
        <f>$I$10</f>
        <v>[EUR]</v>
      </c>
      <c r="J143" s="118" t="str">
        <f>$J$10</f>
        <v>[EUR]</v>
      </c>
      <c r="K143" s="120" t="str">
        <f>$K$10</f>
        <v>[J/N]</v>
      </c>
    </row>
    <row r="144" spans="1:11" s="95" customFormat="1" ht="20.25" customHeight="1" x14ac:dyDescent="0.25">
      <c r="A144" s="125" t="str">
        <f>$A$11</f>
        <v>(1)</v>
      </c>
      <c r="B144" s="126" t="str">
        <f>$B$11</f>
        <v>(2)</v>
      </c>
      <c r="C144" s="125" t="str">
        <f>$C$11</f>
        <v>(3)</v>
      </c>
      <c r="D144" s="24" t="str">
        <f>$D$11</f>
        <v>(4)</v>
      </c>
      <c r="E144" s="24" t="str">
        <f>$E$11</f>
        <v>(5)</v>
      </c>
      <c r="F144" s="24" t="str">
        <f>$F$11</f>
        <v>(6)</v>
      </c>
      <c r="G144" s="24" t="str">
        <f>$G$11</f>
        <v>(7)</v>
      </c>
      <c r="H144" s="24" t="str">
        <f>$H$11</f>
        <v>(8)</v>
      </c>
      <c r="I144" s="24" t="str">
        <f>$I$11</f>
        <v>(9)</v>
      </c>
      <c r="J144" s="127" t="str">
        <f>$J$11</f>
        <v>(10) = (5)-(6)-(8)-(9)</v>
      </c>
      <c r="K144" s="121" t="str">
        <f>$K$11</f>
        <v>(11)</v>
      </c>
    </row>
    <row r="145" spans="1:11" s="95" customFormat="1" ht="39" customHeight="1" x14ac:dyDescent="0.25">
      <c r="A145" s="258" t="s">
        <v>75</v>
      </c>
      <c r="B145" s="259"/>
      <c r="C145" s="259"/>
      <c r="D145" s="260"/>
      <c r="E145" s="165">
        <f>E131</f>
        <v>0</v>
      </c>
      <c r="F145" s="165">
        <f t="shared" ref="F145:J145" si="19">F131</f>
        <v>0</v>
      </c>
      <c r="G145" s="165"/>
      <c r="H145" s="165">
        <f t="shared" si="19"/>
        <v>0</v>
      </c>
      <c r="I145" s="165">
        <f t="shared" si="19"/>
        <v>0</v>
      </c>
      <c r="J145" s="165">
        <f t="shared" si="19"/>
        <v>0</v>
      </c>
      <c r="K145" s="114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>IF(G146="","",(E146-F146)-(E146-F146)/(1+G146/100))</f>
        <v/>
      </c>
      <c r="I146" s="166"/>
      <c r="J146" s="170" t="str">
        <f>IF(E146="","",(E146-F146-H146-I146))</f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ref="H147:H153" si="20">IF(G147="","",(E147-F147)-(E147-F147)/(1+G147/100))</f>
        <v/>
      </c>
      <c r="I147" s="166"/>
      <c r="J147" s="170" t="str">
        <f t="shared" ref="J147:J148" si="21">IF(E147="","",(E147-F147-H147-I147))</f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20"/>
        <v/>
      </c>
      <c r="I148" s="166"/>
      <c r="J148" s="170" t="str">
        <f t="shared" si="21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20"/>
        <v/>
      </c>
      <c r="I149" s="166"/>
      <c r="J149" s="170" t="str">
        <f>IF(E149="","",(E149-F149-H149-I149))</f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20"/>
        <v/>
      </c>
      <c r="I150" s="166"/>
      <c r="J150" s="170" t="str">
        <f t="shared" ref="J150:J153" si="22">IF(E150="","",(E150-F150-H150-I150))</f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20"/>
        <v/>
      </c>
      <c r="I151" s="166"/>
      <c r="J151" s="170" t="str">
        <f t="shared" si="22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20"/>
        <v/>
      </c>
      <c r="I152" s="166"/>
      <c r="J152" s="170" t="str">
        <f t="shared" si="22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si="20"/>
        <v/>
      </c>
      <c r="I153" s="166"/>
      <c r="J153" s="170" t="str">
        <f t="shared" si="22"/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/>
      <c r="I154" s="166"/>
      <c r="J154" s="170"/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ref="H155:H165" si="23">IF(G155="","",(E155-F155)-(E155-F155)/(1+G155/100))</f>
        <v/>
      </c>
      <c r="I155" s="166"/>
      <c r="J155" s="170" t="str">
        <f t="shared" ref="J155:J165" si="24">IF(E155="","",(E155-F155-H155-I155))</f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23"/>
        <v/>
      </c>
      <c r="I156" s="166"/>
      <c r="J156" s="170" t="str">
        <f t="shared" si="24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23"/>
        <v/>
      </c>
      <c r="I157" s="166"/>
      <c r="J157" s="170" t="str">
        <f t="shared" si="24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23"/>
        <v/>
      </c>
      <c r="I158" s="166"/>
      <c r="J158" s="170" t="str">
        <f t="shared" si="24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23"/>
        <v/>
      </c>
      <c r="I159" s="166"/>
      <c r="J159" s="170" t="str">
        <f t="shared" si="24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si="23"/>
        <v/>
      </c>
      <c r="I160" s="166"/>
      <c r="J160" s="170" t="str">
        <f t="shared" si="24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23"/>
        <v/>
      </c>
      <c r="I161" s="166"/>
      <c r="J161" s="170" t="str">
        <f t="shared" si="24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23"/>
        <v/>
      </c>
      <c r="I162" s="166"/>
      <c r="J162" s="170" t="str">
        <f t="shared" si="24"/>
        <v/>
      </c>
      <c r="K162" s="210"/>
    </row>
    <row r="163" spans="1:11" s="33" customFormat="1" ht="39.950000000000003" customHeight="1" x14ac:dyDescent="0.25">
      <c r="A163" s="53"/>
      <c r="B163" s="134"/>
      <c r="C163" s="206"/>
      <c r="D163" s="134"/>
      <c r="E163" s="166"/>
      <c r="F163" s="166"/>
      <c r="G163" s="184"/>
      <c r="H163" s="194" t="str">
        <f t="shared" si="23"/>
        <v/>
      </c>
      <c r="I163" s="166"/>
      <c r="J163" s="170" t="str">
        <f t="shared" si="24"/>
        <v/>
      </c>
      <c r="K163" s="210"/>
    </row>
    <row r="164" spans="1:11" s="33" customFormat="1" ht="39.950000000000003" customHeight="1" x14ac:dyDescent="0.25">
      <c r="A164" s="53"/>
      <c r="B164" s="134"/>
      <c r="C164" s="206"/>
      <c r="D164" s="134"/>
      <c r="E164" s="166"/>
      <c r="F164" s="166"/>
      <c r="G164" s="184"/>
      <c r="H164" s="194" t="str">
        <f t="shared" si="23"/>
        <v/>
      </c>
      <c r="I164" s="166"/>
      <c r="J164" s="170" t="str">
        <f t="shared" si="24"/>
        <v/>
      </c>
      <c r="K164" s="210"/>
    </row>
    <row r="165" spans="1:11" s="33" customFormat="1" ht="39.950000000000003" customHeight="1" thickBot="1" x14ac:dyDescent="0.3">
      <c r="A165" s="140"/>
      <c r="B165" s="141"/>
      <c r="C165" s="207"/>
      <c r="D165" s="141"/>
      <c r="E165" s="167"/>
      <c r="F165" s="167"/>
      <c r="G165" s="185"/>
      <c r="H165" s="195" t="str">
        <f t="shared" si="23"/>
        <v/>
      </c>
      <c r="I165" s="167"/>
      <c r="J165" s="171" t="str">
        <f t="shared" si="24"/>
        <v/>
      </c>
      <c r="K165" s="211"/>
    </row>
    <row r="166" spans="1:11" s="33" customFormat="1" ht="42.75" customHeight="1" thickTop="1" thickBot="1" x14ac:dyDescent="0.3">
      <c r="B166" s="156"/>
      <c r="C166" s="156"/>
      <c r="D166" s="155" t="s">
        <v>68</v>
      </c>
      <c r="E166" s="168">
        <f>SUM(E145:E165)</f>
        <v>0</v>
      </c>
      <c r="F166" s="168">
        <f t="shared" ref="F166" si="25">SUM(F145:F165)</f>
        <v>0</v>
      </c>
      <c r="G166" s="144"/>
      <c r="H166" s="168">
        <f t="shared" ref="H166:I166" si="26">SUM(H145:H165)</f>
        <v>0</v>
      </c>
      <c r="I166" s="168">
        <f t="shared" si="26"/>
        <v>0</v>
      </c>
      <c r="J166" s="174">
        <f>SUM(J145:J165)</f>
        <v>0</v>
      </c>
      <c r="K166" s="152"/>
    </row>
    <row r="167" spans="1:11" s="33" customFormat="1" ht="42.75" customHeight="1" thickBot="1" x14ac:dyDescent="0.4">
      <c r="A167" s="34"/>
      <c r="B167" s="35"/>
      <c r="C167" s="36"/>
      <c r="D167" s="261" t="s">
        <v>46</v>
      </c>
      <c r="E167" s="262"/>
      <c r="F167" s="262"/>
      <c r="G167" s="262"/>
      <c r="H167" s="262"/>
      <c r="I167" s="262"/>
      <c r="J167" s="147" t="str">
        <f>$J$33</f>
        <v>100%</v>
      </c>
      <c r="K167" s="148"/>
    </row>
    <row r="168" spans="1:11" s="33" customFormat="1" ht="60.75" customHeight="1" thickBot="1" x14ac:dyDescent="0.4">
      <c r="A168" s="34"/>
      <c r="B168" s="35"/>
      <c r="C168" s="217"/>
      <c r="D168" s="263" t="s">
        <v>70</v>
      </c>
      <c r="E168" s="262"/>
      <c r="F168" s="262"/>
      <c r="G168" s="262"/>
      <c r="H168" s="262"/>
      <c r="I168" s="275"/>
      <c r="J168" s="178">
        <f>J166*J167</f>
        <v>0</v>
      </c>
      <c r="K168" s="151"/>
    </row>
    <row r="169" spans="1:11" s="217" customFormat="1" x14ac:dyDescent="0.2">
      <c r="A169" s="37"/>
      <c r="B169" s="38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1:11" s="217" customFormat="1" x14ac:dyDescent="0.2">
      <c r="B170" s="6"/>
    </row>
    <row r="171" spans="1:11" s="33" customFormat="1" ht="20.25" customHeight="1" thickBot="1" x14ac:dyDescent="0.25">
      <c r="A171" s="39" t="s">
        <v>21</v>
      </c>
      <c r="B171" s="37"/>
      <c r="C171" s="37"/>
      <c r="D171" s="136"/>
      <c r="E171" s="136"/>
      <c r="F171" s="136"/>
      <c r="G171" s="136"/>
      <c r="H171" s="136"/>
      <c r="I171" s="136"/>
      <c r="J171" s="227" t="s">
        <v>101</v>
      </c>
      <c r="K171" s="228">
        <f>K1</f>
        <v>1</v>
      </c>
    </row>
    <row r="172" spans="1:11" s="217" customFormat="1" ht="42" customHeight="1" thickBot="1" x14ac:dyDescent="0.25">
      <c r="A172" s="216" t="str">
        <f>$A$4</f>
        <v>Teilvorhaben 3:</v>
      </c>
      <c r="B172" s="40"/>
      <c r="C172" s="253">
        <f>$C$4</f>
        <v>0</v>
      </c>
      <c r="D172" s="254"/>
      <c r="E172" s="254"/>
      <c r="F172" s="254"/>
      <c r="G172" s="254"/>
      <c r="H172" s="254"/>
      <c r="I172" s="254"/>
      <c r="J172" s="254"/>
      <c r="K172" s="255"/>
    </row>
    <row r="173" spans="1:11" s="217" customFormat="1" ht="35.1" customHeight="1" x14ac:dyDescent="0.3">
      <c r="A173" s="82"/>
      <c r="B173" s="6"/>
      <c r="C173" s="82" t="s">
        <v>27</v>
      </c>
      <c r="D173" s="108"/>
      <c r="E173" s="108"/>
      <c r="F173" s="108"/>
      <c r="G173" s="108"/>
      <c r="H173" s="108"/>
      <c r="I173" s="108"/>
      <c r="J173" s="108"/>
      <c r="K173" s="42"/>
    </row>
    <row r="174" spans="1:11" s="217" customFormat="1" ht="35.1" customHeight="1" thickBot="1" x14ac:dyDescent="0.3">
      <c r="A174" s="15"/>
      <c r="B174" s="16"/>
      <c r="C174" s="15"/>
      <c r="K174" s="42"/>
    </row>
    <row r="175" spans="1:11" s="217" customFormat="1" ht="35.1" customHeight="1" thickBot="1" x14ac:dyDescent="0.25">
      <c r="A175" s="100" t="s">
        <v>0</v>
      </c>
      <c r="B175" s="43"/>
      <c r="C175" s="4">
        <f>Start!$C$12</f>
        <v>0</v>
      </c>
      <c r="E175" s="18" t="s">
        <v>53</v>
      </c>
      <c r="F175" s="256">
        <f>Start!$C$22</f>
        <v>0</v>
      </c>
      <c r="G175" s="257"/>
      <c r="H175" s="115"/>
      <c r="I175" s="44"/>
      <c r="J175" s="44"/>
      <c r="K175" s="45"/>
    </row>
    <row r="176" spans="1:11" s="217" customFormat="1" x14ac:dyDescent="0.2">
      <c r="A176" s="101"/>
      <c r="B176" s="20"/>
      <c r="C176" s="21"/>
      <c r="D176" s="21"/>
      <c r="E176" s="21"/>
      <c r="F176" s="21"/>
      <c r="G176" s="21"/>
      <c r="H176" s="42"/>
      <c r="I176" s="46"/>
      <c r="J176" s="46"/>
      <c r="K176" s="46"/>
    </row>
    <row r="177" spans="1:11" s="217" customFormat="1" ht="130.5" customHeight="1" x14ac:dyDescent="0.2">
      <c r="A177" s="22" t="str">
        <f>$A$9</f>
        <v>Beleg-Nr.</v>
      </c>
      <c r="B177" s="23" t="str">
        <f>$B$9</f>
        <v>Zahlungsdatum</v>
      </c>
      <c r="C177" s="22" t="str">
        <f>$C$9</f>
        <v>Rechnungssteller</v>
      </c>
      <c r="D177" s="22" t="str">
        <f>$D$9</f>
        <v>Rechnungsdatum</v>
      </c>
      <c r="E177" s="22" t="str">
        <f>$E$9</f>
        <v>bezahlter Rechnungsbetrag
(brutto)</v>
      </c>
      <c r="F177" s="22" t="str">
        <f>$F$9</f>
        <v>in Rechnung nicht genutzter ausge-wiesener Betrag für Skonti, Rabatte
(brutto)</v>
      </c>
      <c r="G177" s="22" t="str">
        <f>$G$9</f>
        <v>MwSt.-
Satz</v>
      </c>
      <c r="H177" s="22" t="str">
        <f>$H$9</f>
        <v>MwSt</v>
      </c>
      <c r="I177" s="133" t="s">
        <v>61</v>
      </c>
      <c r="J177" s="22" t="str">
        <f>$J$9</f>
        <v>beantragte zuwendungsfähige 
Ausgaben netto vor Kostenschlüssel</v>
      </c>
      <c r="K177" s="24" t="str">
        <f>$K$9</f>
        <v>Kürzung</v>
      </c>
    </row>
    <row r="178" spans="1:11" s="217" customFormat="1" ht="18" x14ac:dyDescent="0.2">
      <c r="A178" s="118"/>
      <c r="B178" s="119"/>
      <c r="C178" s="118"/>
      <c r="D178" s="118"/>
      <c r="E178" s="118" t="str">
        <f>$E$10</f>
        <v>[EUR]</v>
      </c>
      <c r="F178" s="118" t="str">
        <f>$F$10</f>
        <v>[EUR]</v>
      </c>
      <c r="G178" s="118" t="str">
        <f>$G$10</f>
        <v>[%]</v>
      </c>
      <c r="H178" s="118" t="str">
        <f>$H$10</f>
        <v>[EUR]</v>
      </c>
      <c r="I178" s="118" t="str">
        <f>$I$10</f>
        <v>[EUR]</v>
      </c>
      <c r="J178" s="118" t="str">
        <f>$J$10</f>
        <v>[EUR]</v>
      </c>
      <c r="K178" s="120" t="str">
        <f>$K$10</f>
        <v>[J/N]</v>
      </c>
    </row>
    <row r="179" spans="1:11" s="95" customFormat="1" ht="20.25" customHeight="1" x14ac:dyDescent="0.25">
      <c r="A179" s="125" t="str">
        <f>$A$11</f>
        <v>(1)</v>
      </c>
      <c r="B179" s="126" t="str">
        <f>$B$11</f>
        <v>(2)</v>
      </c>
      <c r="C179" s="125" t="str">
        <f>$C$11</f>
        <v>(3)</v>
      </c>
      <c r="D179" s="24" t="str">
        <f>$D$11</f>
        <v>(4)</v>
      </c>
      <c r="E179" s="24" t="str">
        <f>$E$11</f>
        <v>(5)</v>
      </c>
      <c r="F179" s="24" t="str">
        <f>$F$11</f>
        <v>(6)</v>
      </c>
      <c r="G179" s="24" t="str">
        <f>$G$11</f>
        <v>(7)</v>
      </c>
      <c r="H179" s="24" t="str">
        <f>$H$11</f>
        <v>(8)</v>
      </c>
      <c r="I179" s="24" t="str">
        <f>$I$11</f>
        <v>(9)</v>
      </c>
      <c r="J179" s="127" t="str">
        <f>$J$11</f>
        <v>(10) = (5)-(6)-(8)-(9)</v>
      </c>
      <c r="K179" s="121" t="str">
        <f>$K$11</f>
        <v>(11)</v>
      </c>
    </row>
    <row r="180" spans="1:11" s="95" customFormat="1" ht="39" customHeight="1" x14ac:dyDescent="0.25">
      <c r="A180" s="258" t="s">
        <v>76</v>
      </c>
      <c r="B180" s="259"/>
      <c r="C180" s="259"/>
      <c r="D180" s="260"/>
      <c r="E180" s="165">
        <f>E166</f>
        <v>0</v>
      </c>
      <c r="F180" s="165">
        <f t="shared" ref="F180:J180" si="27">F166</f>
        <v>0</v>
      </c>
      <c r="G180" s="165"/>
      <c r="H180" s="165">
        <f t="shared" si="27"/>
        <v>0</v>
      </c>
      <c r="I180" s="165">
        <f t="shared" si="27"/>
        <v>0</v>
      </c>
      <c r="J180" s="165">
        <f t="shared" si="27"/>
        <v>0</v>
      </c>
      <c r="K180" s="114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>IF(G181="","",(E181-F181)-(E181-F181)/(1+G181/100))</f>
        <v/>
      </c>
      <c r="I181" s="166"/>
      <c r="J181" s="170" t="str">
        <f>IF(E181="","",(E181-F181-H181-I181))</f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ref="H182:H188" si="28">IF(G182="","",(E182-F182)-(E182-F182)/(1+G182/100))</f>
        <v/>
      </c>
      <c r="I182" s="166"/>
      <c r="J182" s="170" t="str">
        <f t="shared" ref="J182:J183" si="29">IF(E182="","",(E182-F182-H182-I182))</f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8"/>
        <v/>
      </c>
      <c r="I183" s="166"/>
      <c r="J183" s="170" t="str">
        <f t="shared" si="29"/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8"/>
        <v/>
      </c>
      <c r="I184" s="166"/>
      <c r="J184" s="170" t="str">
        <f>IF(E184="","",(E184-F184-H184-I184))</f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8"/>
        <v/>
      </c>
      <c r="I185" s="166"/>
      <c r="J185" s="170" t="str">
        <f t="shared" ref="J185:J188" si="30">IF(E185="","",(E185-F185-H185-I185))</f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8"/>
        <v/>
      </c>
      <c r="I186" s="166"/>
      <c r="J186" s="170" t="str">
        <f t="shared" si="30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28"/>
        <v/>
      </c>
      <c r="I187" s="166"/>
      <c r="J187" s="170" t="str">
        <f t="shared" si="30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si="28"/>
        <v/>
      </c>
      <c r="I188" s="166"/>
      <c r="J188" s="170" t="str">
        <f t="shared" si="30"/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/>
      <c r="I189" s="166"/>
      <c r="J189" s="170"/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ref="H190:H200" si="31">IF(G190="","",(E190-F190)-(E190-F190)/(1+G190/100))</f>
        <v/>
      </c>
      <c r="I190" s="166"/>
      <c r="J190" s="170" t="str">
        <f t="shared" ref="J190:J200" si="32">IF(E190="","",(E190-F190-H190-I190))</f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31"/>
        <v/>
      </c>
      <c r="I191" s="166"/>
      <c r="J191" s="170" t="str">
        <f t="shared" si="32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31"/>
        <v/>
      </c>
      <c r="I192" s="166"/>
      <c r="J192" s="170" t="str">
        <f t="shared" si="32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si="31"/>
        <v/>
      </c>
      <c r="I193" s="166"/>
      <c r="J193" s="170" t="str">
        <f t="shared" si="32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31"/>
        <v/>
      </c>
      <c r="I194" s="166"/>
      <c r="J194" s="170" t="str">
        <f t="shared" si="32"/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31"/>
        <v/>
      </c>
      <c r="I195" s="166"/>
      <c r="J195" s="170" t="str">
        <f t="shared" si="32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31"/>
        <v/>
      </c>
      <c r="I196" s="166"/>
      <c r="J196" s="170" t="str">
        <f t="shared" si="32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31"/>
        <v/>
      </c>
      <c r="I197" s="166"/>
      <c r="J197" s="170" t="str">
        <f t="shared" si="32"/>
        <v/>
      </c>
      <c r="K197" s="210"/>
    </row>
    <row r="198" spans="1:11" s="33" customFormat="1" ht="39.950000000000003" customHeight="1" x14ac:dyDescent="0.25">
      <c r="A198" s="53"/>
      <c r="B198" s="134"/>
      <c r="C198" s="206"/>
      <c r="D198" s="134"/>
      <c r="E198" s="166"/>
      <c r="F198" s="166"/>
      <c r="G198" s="184"/>
      <c r="H198" s="194" t="str">
        <f t="shared" si="31"/>
        <v/>
      </c>
      <c r="I198" s="166"/>
      <c r="J198" s="170" t="str">
        <f t="shared" si="32"/>
        <v/>
      </c>
      <c r="K198" s="210"/>
    </row>
    <row r="199" spans="1:11" s="33" customFormat="1" ht="39.950000000000003" customHeight="1" x14ac:dyDescent="0.25">
      <c r="A199" s="53"/>
      <c r="B199" s="134"/>
      <c r="C199" s="206"/>
      <c r="D199" s="134"/>
      <c r="E199" s="166"/>
      <c r="F199" s="166"/>
      <c r="G199" s="184"/>
      <c r="H199" s="194" t="str">
        <f t="shared" si="31"/>
        <v/>
      </c>
      <c r="I199" s="166"/>
      <c r="J199" s="170" t="str">
        <f t="shared" si="32"/>
        <v/>
      </c>
      <c r="K199" s="210"/>
    </row>
    <row r="200" spans="1:11" s="33" customFormat="1" ht="39.950000000000003" customHeight="1" thickBot="1" x14ac:dyDescent="0.3">
      <c r="A200" s="140"/>
      <c r="B200" s="141"/>
      <c r="C200" s="207"/>
      <c r="D200" s="141"/>
      <c r="E200" s="167"/>
      <c r="F200" s="167"/>
      <c r="G200" s="185"/>
      <c r="H200" s="195" t="str">
        <f t="shared" si="31"/>
        <v/>
      </c>
      <c r="I200" s="167"/>
      <c r="J200" s="171" t="str">
        <f t="shared" si="32"/>
        <v/>
      </c>
      <c r="K200" s="211"/>
    </row>
    <row r="201" spans="1:11" s="33" customFormat="1" ht="42.75" customHeight="1" thickTop="1" thickBot="1" x14ac:dyDescent="0.3">
      <c r="B201" s="156"/>
      <c r="C201" s="156"/>
      <c r="D201" s="155" t="s">
        <v>68</v>
      </c>
      <c r="E201" s="168">
        <f>SUM(E180:E200)</f>
        <v>0</v>
      </c>
      <c r="F201" s="168">
        <f t="shared" ref="F201" si="33">SUM(F180:F200)</f>
        <v>0</v>
      </c>
      <c r="G201" s="144"/>
      <c r="H201" s="168">
        <f t="shared" ref="H201:I201" si="34">SUM(H180:H200)</f>
        <v>0</v>
      </c>
      <c r="I201" s="168">
        <f t="shared" si="34"/>
        <v>0</v>
      </c>
      <c r="J201" s="174">
        <f>SUM(J180:J200)</f>
        <v>0</v>
      </c>
      <c r="K201" s="152"/>
    </row>
    <row r="202" spans="1:11" s="33" customFormat="1" ht="42.75" customHeight="1" thickBot="1" x14ac:dyDescent="0.4">
      <c r="A202" s="34"/>
      <c r="B202" s="35"/>
      <c r="C202" s="36"/>
      <c r="D202" s="261" t="s">
        <v>46</v>
      </c>
      <c r="E202" s="262"/>
      <c r="F202" s="262"/>
      <c r="G202" s="262"/>
      <c r="H202" s="262"/>
      <c r="I202" s="262"/>
      <c r="J202" s="147" t="str">
        <f>$J$33</f>
        <v>100%</v>
      </c>
      <c r="K202" s="148"/>
    </row>
    <row r="203" spans="1:11" s="33" customFormat="1" ht="60.75" customHeight="1" thickBot="1" x14ac:dyDescent="0.4">
      <c r="A203" s="34"/>
      <c r="B203" s="35"/>
      <c r="C203" s="217"/>
      <c r="D203" s="263" t="s">
        <v>70</v>
      </c>
      <c r="E203" s="262"/>
      <c r="F203" s="262"/>
      <c r="G203" s="262"/>
      <c r="H203" s="262"/>
      <c r="I203" s="275"/>
      <c r="J203" s="178">
        <f>J201*J202</f>
        <v>0</v>
      </c>
      <c r="K203" s="151"/>
    </row>
    <row r="204" spans="1:11" s="217" customFormat="1" x14ac:dyDescent="0.2">
      <c r="A204" s="37"/>
      <c r="B204" s="38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1:11" s="217" customFormat="1" x14ac:dyDescent="0.2">
      <c r="B205" s="6"/>
    </row>
    <row r="206" spans="1:11" s="33" customFormat="1" ht="20.25" customHeight="1" thickBot="1" x14ac:dyDescent="0.25">
      <c r="A206" s="39" t="s">
        <v>21</v>
      </c>
      <c r="B206" s="37"/>
      <c r="C206" s="37"/>
      <c r="D206" s="136"/>
      <c r="E206" s="136"/>
      <c r="F206" s="136"/>
      <c r="G206" s="136"/>
      <c r="H206" s="136"/>
      <c r="I206" s="136"/>
      <c r="J206" s="227" t="s">
        <v>102</v>
      </c>
      <c r="K206" s="228">
        <f>K1</f>
        <v>1</v>
      </c>
    </row>
    <row r="207" spans="1:11" s="217" customFormat="1" ht="42" customHeight="1" thickBot="1" x14ac:dyDescent="0.25">
      <c r="A207" s="216" t="str">
        <f>$A$4</f>
        <v>Teilvorhaben 3:</v>
      </c>
      <c r="B207" s="40"/>
      <c r="C207" s="253">
        <f>$C$4</f>
        <v>0</v>
      </c>
      <c r="D207" s="254"/>
      <c r="E207" s="254"/>
      <c r="F207" s="254"/>
      <c r="G207" s="254"/>
      <c r="H207" s="254"/>
      <c r="I207" s="254"/>
      <c r="J207" s="254"/>
      <c r="K207" s="255"/>
    </row>
    <row r="208" spans="1:11" s="217" customFormat="1" ht="35.1" customHeight="1" x14ac:dyDescent="0.3">
      <c r="A208" s="82"/>
      <c r="B208" s="6"/>
      <c r="C208" s="82" t="s">
        <v>27</v>
      </c>
      <c r="D208" s="108"/>
      <c r="E208" s="108"/>
      <c r="F208" s="108"/>
      <c r="G208" s="108"/>
      <c r="H208" s="108"/>
      <c r="I208" s="108"/>
      <c r="J208" s="108"/>
      <c r="K208" s="42"/>
    </row>
    <row r="209" spans="1:11" s="217" customFormat="1" ht="35.1" customHeight="1" thickBot="1" x14ac:dyDescent="0.3">
      <c r="A209" s="15"/>
      <c r="B209" s="16"/>
      <c r="C209" s="15"/>
      <c r="K209" s="42"/>
    </row>
    <row r="210" spans="1:11" s="217" customFormat="1" ht="35.1" customHeight="1" thickBot="1" x14ac:dyDescent="0.25">
      <c r="A210" s="100" t="s">
        <v>0</v>
      </c>
      <c r="B210" s="43"/>
      <c r="C210" s="4">
        <f>Start!$C$12</f>
        <v>0</v>
      </c>
      <c r="E210" s="18" t="s">
        <v>53</v>
      </c>
      <c r="F210" s="256">
        <f>Start!$C$22</f>
        <v>0</v>
      </c>
      <c r="G210" s="257"/>
      <c r="H210" s="115"/>
      <c r="I210" s="44"/>
      <c r="J210" s="44"/>
      <c r="K210" s="45"/>
    </row>
    <row r="211" spans="1:11" s="217" customFormat="1" x14ac:dyDescent="0.2">
      <c r="A211" s="101"/>
      <c r="B211" s="20"/>
      <c r="C211" s="21"/>
      <c r="D211" s="21"/>
      <c r="E211" s="21"/>
      <c r="F211" s="21"/>
      <c r="G211" s="21"/>
      <c r="H211" s="42"/>
      <c r="I211" s="46"/>
      <c r="J211" s="46"/>
      <c r="K211" s="46"/>
    </row>
    <row r="212" spans="1:11" s="217" customFormat="1" ht="130.5" customHeight="1" x14ac:dyDescent="0.2">
      <c r="A212" s="22" t="str">
        <f>$A$9</f>
        <v>Beleg-Nr.</v>
      </c>
      <c r="B212" s="23" t="str">
        <f>$B$9</f>
        <v>Zahlungsdatum</v>
      </c>
      <c r="C212" s="22" t="str">
        <f>$C$9</f>
        <v>Rechnungssteller</v>
      </c>
      <c r="D212" s="22" t="str">
        <f>$D$9</f>
        <v>Rechnungsdatum</v>
      </c>
      <c r="E212" s="22" t="str">
        <f>$E$9</f>
        <v>bezahlter Rechnungsbetrag
(brutto)</v>
      </c>
      <c r="F212" s="22" t="str">
        <f>$F$9</f>
        <v>in Rechnung nicht genutzter ausge-wiesener Betrag für Skonti, Rabatte
(brutto)</v>
      </c>
      <c r="G212" s="22" t="str">
        <f>$G$9</f>
        <v>MwSt.-
Satz</v>
      </c>
      <c r="H212" s="22" t="str">
        <f>$H$9</f>
        <v>MwSt</v>
      </c>
      <c r="I212" s="133" t="s">
        <v>61</v>
      </c>
      <c r="J212" s="22" t="str">
        <f>$J$9</f>
        <v>beantragte zuwendungsfähige 
Ausgaben netto vor Kostenschlüssel</v>
      </c>
      <c r="K212" s="24" t="str">
        <f>$K$9</f>
        <v>Kürzung</v>
      </c>
    </row>
    <row r="213" spans="1:11" s="217" customFormat="1" ht="18" x14ac:dyDescent="0.2">
      <c r="A213" s="118"/>
      <c r="B213" s="119"/>
      <c r="C213" s="118"/>
      <c r="D213" s="118"/>
      <c r="E213" s="118" t="str">
        <f>$E$10</f>
        <v>[EUR]</v>
      </c>
      <c r="F213" s="118" t="str">
        <f>$F$10</f>
        <v>[EUR]</v>
      </c>
      <c r="G213" s="118" t="str">
        <f>$G$10</f>
        <v>[%]</v>
      </c>
      <c r="H213" s="118" t="str">
        <f>$H$10</f>
        <v>[EUR]</v>
      </c>
      <c r="I213" s="118" t="str">
        <f>$I$10</f>
        <v>[EUR]</v>
      </c>
      <c r="J213" s="118" t="str">
        <f>$J$10</f>
        <v>[EUR]</v>
      </c>
      <c r="K213" s="120" t="str">
        <f>$K$10</f>
        <v>[J/N]</v>
      </c>
    </row>
    <row r="214" spans="1:11" s="95" customFormat="1" ht="20.25" customHeight="1" x14ac:dyDescent="0.25">
      <c r="A214" s="125" t="str">
        <f>$A$11</f>
        <v>(1)</v>
      </c>
      <c r="B214" s="126" t="str">
        <f>$B$11</f>
        <v>(2)</v>
      </c>
      <c r="C214" s="125" t="str">
        <f>$C$11</f>
        <v>(3)</v>
      </c>
      <c r="D214" s="24" t="str">
        <f>$D$11</f>
        <v>(4)</v>
      </c>
      <c r="E214" s="24" t="str">
        <f>$E$11</f>
        <v>(5)</v>
      </c>
      <c r="F214" s="24" t="str">
        <f>$F$11</f>
        <v>(6)</v>
      </c>
      <c r="G214" s="24" t="str">
        <f>$G$11</f>
        <v>(7)</v>
      </c>
      <c r="H214" s="24" t="str">
        <f>$H$11</f>
        <v>(8)</v>
      </c>
      <c r="I214" s="24" t="str">
        <f>$I$11</f>
        <v>(9)</v>
      </c>
      <c r="J214" s="127" t="str">
        <f>$J$11</f>
        <v>(10) = (5)-(6)-(8)-(9)</v>
      </c>
      <c r="K214" s="121" t="str">
        <f>$K$11</f>
        <v>(11)</v>
      </c>
    </row>
    <row r="215" spans="1:11" s="95" customFormat="1" ht="39" customHeight="1" x14ac:dyDescent="0.25">
      <c r="A215" s="258" t="s">
        <v>77</v>
      </c>
      <c r="B215" s="259"/>
      <c r="C215" s="259"/>
      <c r="D215" s="260"/>
      <c r="E215" s="165">
        <f>E201</f>
        <v>0</v>
      </c>
      <c r="F215" s="165">
        <f t="shared" ref="F215:J215" si="35">F201</f>
        <v>0</v>
      </c>
      <c r="G215" s="165"/>
      <c r="H215" s="165">
        <f t="shared" si="35"/>
        <v>0</v>
      </c>
      <c r="I215" s="165">
        <f t="shared" si="35"/>
        <v>0</v>
      </c>
      <c r="J215" s="165">
        <f t="shared" si="35"/>
        <v>0</v>
      </c>
      <c r="K215" s="114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>IF(G216="","",(E216-F216)-(E216-F216)/(1+G216/100))</f>
        <v/>
      </c>
      <c r="I216" s="166"/>
      <c r="J216" s="170" t="str">
        <f>IF(E216="","",(E216-F216-H216-I216))</f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ref="H217:H223" si="36">IF(G217="","",(E217-F217)-(E217-F217)/(1+G217/100))</f>
        <v/>
      </c>
      <c r="I217" s="166"/>
      <c r="J217" s="170" t="str">
        <f t="shared" ref="J217:J218" si="37">IF(E217="","",(E217-F217-H217-I217))</f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36"/>
        <v/>
      </c>
      <c r="I218" s="166"/>
      <c r="J218" s="170" t="str">
        <f t="shared" si="37"/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36"/>
        <v/>
      </c>
      <c r="I219" s="166"/>
      <c r="J219" s="170" t="str">
        <f>IF(E219="","",(E219-F219-H219-I219))</f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36"/>
        <v/>
      </c>
      <c r="I220" s="166"/>
      <c r="J220" s="170" t="str">
        <f t="shared" ref="J220:J223" si="38">IF(E220="","",(E220-F220-H220-I220))</f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36"/>
        <v/>
      </c>
      <c r="I221" s="166"/>
      <c r="J221" s="170" t="str">
        <f t="shared" si="38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36"/>
        <v/>
      </c>
      <c r="I222" s="166"/>
      <c r="J222" s="170" t="str">
        <f t="shared" si="38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36"/>
        <v/>
      </c>
      <c r="I223" s="166"/>
      <c r="J223" s="170" t="str">
        <f t="shared" si="38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/>
      <c r="I224" s="166"/>
      <c r="J224" s="170"/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ref="H225:H235" si="39">IF(G225="","",(E225-F225)-(E225-F225)/(1+G225/100))</f>
        <v/>
      </c>
      <c r="I225" s="166"/>
      <c r="J225" s="170" t="str">
        <f t="shared" ref="J225:J235" si="40">IF(E225="","",(E225-F225-H225-I225))</f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39"/>
        <v/>
      </c>
      <c r="I226" s="166"/>
      <c r="J226" s="170" t="str">
        <f t="shared" si="40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39"/>
        <v/>
      </c>
      <c r="I227" s="166"/>
      <c r="J227" s="170" t="str">
        <f t="shared" si="40"/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39"/>
        <v/>
      </c>
      <c r="I228" s="166"/>
      <c r="J228" s="170" t="str">
        <f t="shared" si="40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39"/>
        <v/>
      </c>
      <c r="I229" s="166"/>
      <c r="J229" s="170" t="str">
        <f t="shared" si="40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39"/>
        <v/>
      </c>
      <c r="I230" s="166"/>
      <c r="J230" s="170" t="str">
        <f t="shared" si="40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39"/>
        <v/>
      </c>
      <c r="I231" s="166"/>
      <c r="J231" s="170" t="str">
        <f t="shared" si="40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39"/>
        <v/>
      </c>
      <c r="I232" s="166"/>
      <c r="J232" s="170" t="str">
        <f t="shared" si="40"/>
        <v/>
      </c>
      <c r="K232" s="210"/>
    </row>
    <row r="233" spans="1:11" s="33" customFormat="1" ht="39.950000000000003" customHeight="1" x14ac:dyDescent="0.25">
      <c r="A233" s="53"/>
      <c r="B233" s="134"/>
      <c r="C233" s="206"/>
      <c r="D233" s="134"/>
      <c r="E233" s="166"/>
      <c r="F233" s="166"/>
      <c r="G233" s="184"/>
      <c r="H233" s="194" t="str">
        <f t="shared" si="39"/>
        <v/>
      </c>
      <c r="I233" s="166"/>
      <c r="J233" s="170" t="str">
        <f t="shared" si="40"/>
        <v/>
      </c>
      <c r="K233" s="210"/>
    </row>
    <row r="234" spans="1:11" s="33" customFormat="1" ht="39.950000000000003" customHeight="1" x14ac:dyDescent="0.25">
      <c r="A234" s="53"/>
      <c r="B234" s="134"/>
      <c r="C234" s="206"/>
      <c r="D234" s="134"/>
      <c r="E234" s="166"/>
      <c r="F234" s="166"/>
      <c r="G234" s="184"/>
      <c r="H234" s="194" t="str">
        <f t="shared" si="39"/>
        <v/>
      </c>
      <c r="I234" s="166"/>
      <c r="J234" s="170" t="str">
        <f t="shared" si="40"/>
        <v/>
      </c>
      <c r="K234" s="210"/>
    </row>
    <row r="235" spans="1:11" s="33" customFormat="1" ht="39.950000000000003" customHeight="1" thickBot="1" x14ac:dyDescent="0.3">
      <c r="A235" s="140"/>
      <c r="B235" s="141"/>
      <c r="C235" s="207"/>
      <c r="D235" s="141"/>
      <c r="E235" s="167"/>
      <c r="F235" s="167"/>
      <c r="G235" s="185"/>
      <c r="H235" s="195" t="str">
        <f t="shared" si="39"/>
        <v/>
      </c>
      <c r="I235" s="167"/>
      <c r="J235" s="171" t="str">
        <f t="shared" si="40"/>
        <v/>
      </c>
      <c r="K235" s="211"/>
    </row>
    <row r="236" spans="1:11" s="33" customFormat="1" ht="42.75" customHeight="1" thickTop="1" thickBot="1" x14ac:dyDescent="0.3">
      <c r="B236" s="156"/>
      <c r="C236" s="156"/>
      <c r="D236" s="155" t="s">
        <v>68</v>
      </c>
      <c r="E236" s="168">
        <f>SUM(E215:E235)</f>
        <v>0</v>
      </c>
      <c r="F236" s="168">
        <f t="shared" ref="F236" si="41">SUM(F215:F235)</f>
        <v>0</v>
      </c>
      <c r="G236" s="144"/>
      <c r="H236" s="168">
        <f t="shared" ref="H236:I236" si="42">SUM(H215:H235)</f>
        <v>0</v>
      </c>
      <c r="I236" s="168">
        <f t="shared" si="42"/>
        <v>0</v>
      </c>
      <c r="J236" s="174">
        <f>SUM(J215:J235)</f>
        <v>0</v>
      </c>
      <c r="K236" s="152"/>
    </row>
    <row r="237" spans="1:11" s="33" customFormat="1" ht="42.75" customHeight="1" thickBot="1" x14ac:dyDescent="0.4">
      <c r="A237" s="34"/>
      <c r="B237" s="35"/>
      <c r="C237" s="36"/>
      <c r="D237" s="261" t="s">
        <v>46</v>
      </c>
      <c r="E237" s="262"/>
      <c r="F237" s="262"/>
      <c r="G237" s="262"/>
      <c r="H237" s="262"/>
      <c r="I237" s="262"/>
      <c r="J237" s="147" t="str">
        <f>$J$33</f>
        <v>100%</v>
      </c>
      <c r="K237" s="148"/>
    </row>
    <row r="238" spans="1:11" s="33" customFormat="1" ht="60.75" customHeight="1" thickBot="1" x14ac:dyDescent="0.4">
      <c r="A238" s="34"/>
      <c r="B238" s="35"/>
      <c r="C238" s="217"/>
      <c r="D238" s="263" t="s">
        <v>70</v>
      </c>
      <c r="E238" s="262"/>
      <c r="F238" s="262"/>
      <c r="G238" s="262"/>
      <c r="H238" s="262"/>
      <c r="I238" s="275"/>
      <c r="J238" s="178">
        <f>J236*J237</f>
        <v>0</v>
      </c>
      <c r="K238" s="151"/>
    </row>
    <row r="239" spans="1:11" s="217" customFormat="1" x14ac:dyDescent="0.2">
      <c r="A239" s="37"/>
      <c r="B239" s="38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1:11" s="217" customFormat="1" x14ac:dyDescent="0.2">
      <c r="B240" s="6"/>
    </row>
    <row r="241" spans="1:11" s="33" customFormat="1" ht="20.25" customHeight="1" thickBot="1" x14ac:dyDescent="0.25">
      <c r="A241" s="39" t="s">
        <v>21</v>
      </c>
      <c r="B241" s="37"/>
      <c r="C241" s="37"/>
      <c r="D241" s="136"/>
      <c r="E241" s="136"/>
      <c r="F241" s="136"/>
      <c r="G241" s="136"/>
      <c r="H241" s="136"/>
      <c r="I241" s="136"/>
      <c r="J241" s="227" t="s">
        <v>103</v>
      </c>
      <c r="K241" s="228">
        <f>K1</f>
        <v>1</v>
      </c>
    </row>
    <row r="242" spans="1:11" s="217" customFormat="1" ht="42" customHeight="1" thickBot="1" x14ac:dyDescent="0.25">
      <c r="A242" s="216" t="str">
        <f>$A$4</f>
        <v>Teilvorhaben 3:</v>
      </c>
      <c r="B242" s="40"/>
      <c r="C242" s="253">
        <f>$C$4</f>
        <v>0</v>
      </c>
      <c r="D242" s="254"/>
      <c r="E242" s="254"/>
      <c r="F242" s="254"/>
      <c r="G242" s="254"/>
      <c r="H242" s="254"/>
      <c r="I242" s="254"/>
      <c r="J242" s="254"/>
      <c r="K242" s="255"/>
    </row>
    <row r="243" spans="1:11" s="217" customFormat="1" ht="35.1" customHeight="1" x14ac:dyDescent="0.3">
      <c r="A243" s="82"/>
      <c r="B243" s="6"/>
      <c r="C243" s="82" t="s">
        <v>27</v>
      </c>
      <c r="D243" s="108"/>
      <c r="E243" s="108"/>
      <c r="F243" s="108"/>
      <c r="G243" s="108"/>
      <c r="H243" s="108"/>
      <c r="I243" s="108"/>
      <c r="J243" s="108"/>
      <c r="K243" s="42"/>
    </row>
    <row r="244" spans="1:11" s="217" customFormat="1" ht="35.1" customHeight="1" thickBot="1" x14ac:dyDescent="0.3">
      <c r="A244" s="15"/>
      <c r="B244" s="16"/>
      <c r="C244" s="15"/>
      <c r="K244" s="42"/>
    </row>
    <row r="245" spans="1:11" s="217" customFormat="1" ht="35.1" customHeight="1" thickBot="1" x14ac:dyDescent="0.25">
      <c r="A245" s="100" t="s">
        <v>0</v>
      </c>
      <c r="B245" s="43"/>
      <c r="C245" s="4">
        <f>Start!$C$12</f>
        <v>0</v>
      </c>
      <c r="E245" s="18" t="s">
        <v>53</v>
      </c>
      <c r="F245" s="256">
        <f>Start!$C$22</f>
        <v>0</v>
      </c>
      <c r="G245" s="257"/>
      <c r="H245" s="115"/>
      <c r="I245" s="44"/>
      <c r="J245" s="44"/>
      <c r="K245" s="45"/>
    </row>
    <row r="246" spans="1:11" s="217" customFormat="1" x14ac:dyDescent="0.2">
      <c r="A246" s="101"/>
      <c r="B246" s="20"/>
      <c r="C246" s="21"/>
      <c r="D246" s="21"/>
      <c r="E246" s="21"/>
      <c r="F246" s="21"/>
      <c r="G246" s="21"/>
      <c r="H246" s="42"/>
      <c r="I246" s="46"/>
      <c r="J246" s="46"/>
      <c r="K246" s="46"/>
    </row>
    <row r="247" spans="1:11" s="217" customFormat="1" ht="130.5" customHeight="1" x14ac:dyDescent="0.2">
      <c r="A247" s="22" t="str">
        <f>$A$9</f>
        <v>Beleg-Nr.</v>
      </c>
      <c r="B247" s="23" t="str">
        <f>$B$9</f>
        <v>Zahlungsdatum</v>
      </c>
      <c r="C247" s="22" t="str">
        <f>$C$9</f>
        <v>Rechnungssteller</v>
      </c>
      <c r="D247" s="22" t="str">
        <f>$D$9</f>
        <v>Rechnungsdatum</v>
      </c>
      <c r="E247" s="22" t="str">
        <f>$E$9</f>
        <v>bezahlter Rechnungsbetrag
(brutto)</v>
      </c>
      <c r="F247" s="22" t="str">
        <f>$F$9</f>
        <v>in Rechnung nicht genutzter ausge-wiesener Betrag für Skonti, Rabatte
(brutto)</v>
      </c>
      <c r="G247" s="22" t="str">
        <f>$G$9</f>
        <v>MwSt.-
Satz</v>
      </c>
      <c r="H247" s="22" t="str">
        <f>$H$9</f>
        <v>MwSt</v>
      </c>
      <c r="I247" s="133" t="s">
        <v>61</v>
      </c>
      <c r="J247" s="22" t="str">
        <f>$J$9</f>
        <v>beantragte zuwendungsfähige 
Ausgaben netto vor Kostenschlüssel</v>
      </c>
      <c r="K247" s="24" t="str">
        <f>$K$9</f>
        <v>Kürzung</v>
      </c>
    </row>
    <row r="248" spans="1:11" s="217" customFormat="1" ht="18" x14ac:dyDescent="0.2">
      <c r="A248" s="118"/>
      <c r="B248" s="119"/>
      <c r="C248" s="118"/>
      <c r="D248" s="118"/>
      <c r="E248" s="118" t="str">
        <f>$E$10</f>
        <v>[EUR]</v>
      </c>
      <c r="F248" s="118" t="str">
        <f>$F$10</f>
        <v>[EUR]</v>
      </c>
      <c r="G248" s="118" t="str">
        <f>$G$10</f>
        <v>[%]</v>
      </c>
      <c r="H248" s="118" t="str">
        <f>$H$10</f>
        <v>[EUR]</v>
      </c>
      <c r="I248" s="118" t="str">
        <f>$I$10</f>
        <v>[EUR]</v>
      </c>
      <c r="J248" s="118" t="str">
        <f>$J$10</f>
        <v>[EUR]</v>
      </c>
      <c r="K248" s="120" t="str">
        <f>$K$10</f>
        <v>[J/N]</v>
      </c>
    </row>
    <row r="249" spans="1:11" s="95" customFormat="1" ht="20.25" customHeight="1" x14ac:dyDescent="0.25">
      <c r="A249" s="125" t="str">
        <f>$A$11</f>
        <v>(1)</v>
      </c>
      <c r="B249" s="126" t="str">
        <f>$B$11</f>
        <v>(2)</v>
      </c>
      <c r="C249" s="125" t="str">
        <f>$C$11</f>
        <v>(3)</v>
      </c>
      <c r="D249" s="24" t="str">
        <f>$D$11</f>
        <v>(4)</v>
      </c>
      <c r="E249" s="24" t="str">
        <f>$E$11</f>
        <v>(5)</v>
      </c>
      <c r="F249" s="24" t="str">
        <f>$F$11</f>
        <v>(6)</v>
      </c>
      <c r="G249" s="24" t="str">
        <f>$G$11</f>
        <v>(7)</v>
      </c>
      <c r="H249" s="24" t="str">
        <f>$H$11</f>
        <v>(8)</v>
      </c>
      <c r="I249" s="24" t="str">
        <f>$I$11</f>
        <v>(9)</v>
      </c>
      <c r="J249" s="127" t="str">
        <f>$J$11</f>
        <v>(10) = (5)-(6)-(8)-(9)</v>
      </c>
      <c r="K249" s="121" t="str">
        <f>$K$11</f>
        <v>(11)</v>
      </c>
    </row>
    <row r="250" spans="1:11" s="95" customFormat="1" ht="39" customHeight="1" x14ac:dyDescent="0.25">
      <c r="A250" s="258" t="s">
        <v>78</v>
      </c>
      <c r="B250" s="259"/>
      <c r="C250" s="259"/>
      <c r="D250" s="260"/>
      <c r="E250" s="165">
        <f>E236</f>
        <v>0</v>
      </c>
      <c r="F250" s="165">
        <f t="shared" ref="F250:J250" si="43">F236</f>
        <v>0</v>
      </c>
      <c r="G250" s="165"/>
      <c r="H250" s="165">
        <f t="shared" si="43"/>
        <v>0</v>
      </c>
      <c r="I250" s="165">
        <f t="shared" si="43"/>
        <v>0</v>
      </c>
      <c r="J250" s="165">
        <f t="shared" si="43"/>
        <v>0</v>
      </c>
      <c r="K250" s="114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>IF(G251="","",(E251-F251)-(E251-F251)/(1+G251/100))</f>
        <v/>
      </c>
      <c r="I251" s="166"/>
      <c r="J251" s="170" t="str">
        <f>IF(E251="","",(E251-F251-H251-I251))</f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ref="H252:H258" si="44">IF(G252="","",(E252-F252)-(E252-F252)/(1+G252/100))</f>
        <v/>
      </c>
      <c r="I252" s="166"/>
      <c r="J252" s="170" t="str">
        <f t="shared" ref="J252:J253" si="45">IF(E252="","",(E252-F252-H252-I252))</f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44"/>
        <v/>
      </c>
      <c r="I253" s="166"/>
      <c r="J253" s="170" t="str">
        <f t="shared" si="45"/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44"/>
        <v/>
      </c>
      <c r="I254" s="166"/>
      <c r="J254" s="170" t="str">
        <f>IF(E254="","",(E254-F254-H254-I254))</f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44"/>
        <v/>
      </c>
      <c r="I255" s="166"/>
      <c r="J255" s="170" t="str">
        <f t="shared" ref="J255:J258" si="46">IF(E255="","",(E255-F255-H255-I255))</f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44"/>
        <v/>
      </c>
      <c r="I256" s="166"/>
      <c r="J256" s="170" t="str">
        <f t="shared" si="46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44"/>
        <v/>
      </c>
      <c r="I257" s="166"/>
      <c r="J257" s="170" t="str">
        <f t="shared" si="46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44"/>
        <v/>
      </c>
      <c r="I258" s="166"/>
      <c r="J258" s="170" t="str">
        <f t="shared" si="46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/>
      <c r="I259" s="166"/>
      <c r="J259" s="170"/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ref="H260:H270" si="47">IF(G260="","",(E260-F260)-(E260-F260)/(1+G260/100))</f>
        <v/>
      </c>
      <c r="I260" s="166"/>
      <c r="J260" s="170" t="str">
        <f t="shared" ref="J260:J270" si="48">IF(E260="","",(E260-F260-H260-I260))</f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47"/>
        <v/>
      </c>
      <c r="I261" s="166"/>
      <c r="J261" s="170" t="str">
        <f t="shared" si="48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si="47"/>
        <v/>
      </c>
      <c r="I262" s="166"/>
      <c r="J262" s="170" t="str">
        <f t="shared" si="48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47"/>
        <v/>
      </c>
      <c r="I263" s="166"/>
      <c r="J263" s="170" t="str">
        <f t="shared" si="48"/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47"/>
        <v/>
      </c>
      <c r="I264" s="166"/>
      <c r="J264" s="170" t="str">
        <f t="shared" si="48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47"/>
        <v/>
      </c>
      <c r="I265" s="166"/>
      <c r="J265" s="170" t="str">
        <f t="shared" si="48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47"/>
        <v/>
      </c>
      <c r="I266" s="166"/>
      <c r="J266" s="170" t="str">
        <f t="shared" si="48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47"/>
        <v/>
      </c>
      <c r="I267" s="166"/>
      <c r="J267" s="170" t="str">
        <f t="shared" si="48"/>
        <v/>
      </c>
      <c r="K267" s="210"/>
    </row>
    <row r="268" spans="1:11" s="33" customFormat="1" ht="39.950000000000003" customHeight="1" x14ac:dyDescent="0.25">
      <c r="A268" s="53"/>
      <c r="B268" s="134"/>
      <c r="C268" s="206"/>
      <c r="D268" s="134"/>
      <c r="E268" s="166"/>
      <c r="F268" s="166"/>
      <c r="G268" s="184"/>
      <c r="H268" s="194" t="str">
        <f t="shared" si="47"/>
        <v/>
      </c>
      <c r="I268" s="166"/>
      <c r="J268" s="170" t="str">
        <f t="shared" si="48"/>
        <v/>
      </c>
      <c r="K268" s="210"/>
    </row>
    <row r="269" spans="1:11" s="33" customFormat="1" ht="39.950000000000003" customHeight="1" x14ac:dyDescent="0.25">
      <c r="A269" s="53"/>
      <c r="B269" s="134"/>
      <c r="C269" s="206"/>
      <c r="D269" s="134"/>
      <c r="E269" s="166"/>
      <c r="F269" s="166"/>
      <c r="G269" s="184"/>
      <c r="H269" s="194" t="str">
        <f t="shared" si="47"/>
        <v/>
      </c>
      <c r="I269" s="166"/>
      <c r="J269" s="170" t="str">
        <f t="shared" si="48"/>
        <v/>
      </c>
      <c r="K269" s="210"/>
    </row>
    <row r="270" spans="1:11" s="33" customFormat="1" ht="39.950000000000003" customHeight="1" thickBot="1" x14ac:dyDescent="0.3">
      <c r="A270" s="140"/>
      <c r="B270" s="141"/>
      <c r="C270" s="207"/>
      <c r="D270" s="141"/>
      <c r="E270" s="167"/>
      <c r="F270" s="167"/>
      <c r="G270" s="185"/>
      <c r="H270" s="195" t="str">
        <f t="shared" si="47"/>
        <v/>
      </c>
      <c r="I270" s="167"/>
      <c r="J270" s="171" t="str">
        <f t="shared" si="48"/>
        <v/>
      </c>
      <c r="K270" s="211"/>
    </row>
    <row r="271" spans="1:11" s="33" customFormat="1" ht="42.75" customHeight="1" thickTop="1" thickBot="1" x14ac:dyDescent="0.3">
      <c r="B271" s="156"/>
      <c r="C271" s="156"/>
      <c r="D271" s="155" t="s">
        <v>68</v>
      </c>
      <c r="E271" s="168">
        <f>SUM(E250:E270)</f>
        <v>0</v>
      </c>
      <c r="F271" s="168">
        <f t="shared" ref="F271" si="49">SUM(F250:F270)</f>
        <v>0</v>
      </c>
      <c r="G271" s="144"/>
      <c r="H271" s="168">
        <f t="shared" ref="H271:I271" si="50">SUM(H250:H270)</f>
        <v>0</v>
      </c>
      <c r="I271" s="168">
        <f t="shared" si="50"/>
        <v>0</v>
      </c>
      <c r="J271" s="174">
        <f>SUM(J250:J270)</f>
        <v>0</v>
      </c>
      <c r="K271" s="152"/>
    </row>
    <row r="272" spans="1:11" s="33" customFormat="1" ht="42.75" customHeight="1" thickBot="1" x14ac:dyDescent="0.4">
      <c r="A272" s="34"/>
      <c r="B272" s="35"/>
      <c r="C272" s="36"/>
      <c r="D272" s="261" t="s">
        <v>46</v>
      </c>
      <c r="E272" s="262"/>
      <c r="F272" s="262"/>
      <c r="G272" s="262"/>
      <c r="H272" s="262"/>
      <c r="I272" s="262"/>
      <c r="J272" s="147" t="str">
        <f>$J$33</f>
        <v>100%</v>
      </c>
      <c r="K272" s="148"/>
    </row>
    <row r="273" spans="1:11" s="33" customFormat="1" ht="60.75" customHeight="1" thickBot="1" x14ac:dyDescent="0.4">
      <c r="A273" s="34"/>
      <c r="B273" s="35"/>
      <c r="C273" s="217"/>
      <c r="D273" s="263" t="s">
        <v>70</v>
      </c>
      <c r="E273" s="262"/>
      <c r="F273" s="262"/>
      <c r="G273" s="262"/>
      <c r="H273" s="262"/>
      <c r="I273" s="275"/>
      <c r="J273" s="178">
        <f>J271*J272</f>
        <v>0</v>
      </c>
      <c r="K273" s="151"/>
    </row>
    <row r="274" spans="1:11" s="217" customFormat="1" x14ac:dyDescent="0.2">
      <c r="A274" s="37"/>
      <c r="B274" s="38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1:11" s="217" customFormat="1" x14ac:dyDescent="0.2">
      <c r="B275" s="6"/>
    </row>
    <row r="276" spans="1:11" s="33" customFormat="1" ht="20.25" customHeight="1" thickBot="1" x14ac:dyDescent="0.25">
      <c r="A276" s="39" t="s">
        <v>21</v>
      </c>
      <c r="B276" s="37"/>
      <c r="C276" s="37"/>
      <c r="D276" s="136"/>
      <c r="E276" s="136"/>
      <c r="F276" s="136"/>
      <c r="G276" s="136"/>
      <c r="H276" s="136"/>
      <c r="I276" s="136"/>
      <c r="J276" s="227" t="s">
        <v>104</v>
      </c>
      <c r="K276" s="228">
        <f>K1</f>
        <v>1</v>
      </c>
    </row>
    <row r="277" spans="1:11" s="217" customFormat="1" ht="42" customHeight="1" thickBot="1" x14ac:dyDescent="0.25">
      <c r="A277" s="216" t="str">
        <f>$A$4</f>
        <v>Teilvorhaben 3:</v>
      </c>
      <c r="B277" s="40"/>
      <c r="C277" s="253">
        <f>$C$4</f>
        <v>0</v>
      </c>
      <c r="D277" s="254"/>
      <c r="E277" s="254"/>
      <c r="F277" s="254"/>
      <c r="G277" s="254"/>
      <c r="H277" s="254"/>
      <c r="I277" s="254"/>
      <c r="J277" s="254"/>
      <c r="K277" s="255"/>
    </row>
    <row r="278" spans="1:11" s="217" customFormat="1" ht="35.1" customHeight="1" x14ac:dyDescent="0.3">
      <c r="A278" s="82"/>
      <c r="B278" s="6"/>
      <c r="C278" s="82" t="s">
        <v>27</v>
      </c>
      <c r="D278" s="108"/>
      <c r="E278" s="108"/>
      <c r="F278" s="108"/>
      <c r="G278" s="108"/>
      <c r="H278" s="108"/>
      <c r="I278" s="108"/>
      <c r="J278" s="108"/>
      <c r="K278" s="42"/>
    </row>
    <row r="279" spans="1:11" s="217" customFormat="1" ht="35.1" customHeight="1" thickBot="1" x14ac:dyDescent="0.3">
      <c r="A279" s="15"/>
      <c r="B279" s="16"/>
      <c r="C279" s="15"/>
      <c r="K279" s="42"/>
    </row>
    <row r="280" spans="1:11" s="217" customFormat="1" ht="35.1" customHeight="1" thickBot="1" x14ac:dyDescent="0.25">
      <c r="A280" s="100" t="s">
        <v>0</v>
      </c>
      <c r="B280" s="43"/>
      <c r="C280" s="4">
        <f>Start!$C$12</f>
        <v>0</v>
      </c>
      <c r="E280" s="18" t="s">
        <v>53</v>
      </c>
      <c r="F280" s="256">
        <f>Start!$C$22</f>
        <v>0</v>
      </c>
      <c r="G280" s="257"/>
      <c r="H280" s="115"/>
      <c r="I280" s="44"/>
      <c r="J280" s="44"/>
      <c r="K280" s="45"/>
    </row>
    <row r="281" spans="1:11" s="217" customFormat="1" x14ac:dyDescent="0.2">
      <c r="A281" s="101"/>
      <c r="B281" s="20"/>
      <c r="C281" s="21"/>
      <c r="D281" s="21"/>
      <c r="E281" s="21"/>
      <c r="F281" s="21"/>
      <c r="G281" s="21"/>
      <c r="H281" s="42"/>
      <c r="I281" s="46"/>
      <c r="J281" s="46"/>
      <c r="K281" s="46"/>
    </row>
    <row r="282" spans="1:11" s="217" customFormat="1" ht="130.5" customHeight="1" x14ac:dyDescent="0.2">
      <c r="A282" s="22" t="str">
        <f>$A$9</f>
        <v>Beleg-Nr.</v>
      </c>
      <c r="B282" s="23" t="str">
        <f>$B$9</f>
        <v>Zahlungsdatum</v>
      </c>
      <c r="C282" s="22" t="str">
        <f>$C$9</f>
        <v>Rechnungssteller</v>
      </c>
      <c r="D282" s="22" t="str">
        <f>$D$9</f>
        <v>Rechnungsdatum</v>
      </c>
      <c r="E282" s="22" t="str">
        <f>$E$9</f>
        <v>bezahlter Rechnungsbetrag
(brutto)</v>
      </c>
      <c r="F282" s="22" t="str">
        <f>$F$9</f>
        <v>in Rechnung nicht genutzter ausge-wiesener Betrag für Skonti, Rabatte
(brutto)</v>
      </c>
      <c r="G282" s="22" t="str">
        <f>$G$9</f>
        <v>MwSt.-
Satz</v>
      </c>
      <c r="H282" s="22" t="str">
        <f>$H$9</f>
        <v>MwSt</v>
      </c>
      <c r="I282" s="133" t="s">
        <v>61</v>
      </c>
      <c r="J282" s="22" t="str">
        <f>$J$9</f>
        <v>beantragte zuwendungsfähige 
Ausgaben netto vor Kostenschlüssel</v>
      </c>
      <c r="K282" s="24" t="str">
        <f>$K$9</f>
        <v>Kürzung</v>
      </c>
    </row>
    <row r="283" spans="1:11" s="217" customFormat="1" ht="18" x14ac:dyDescent="0.2">
      <c r="A283" s="118"/>
      <c r="B283" s="119"/>
      <c r="C283" s="118"/>
      <c r="D283" s="118"/>
      <c r="E283" s="118" t="str">
        <f>$E$10</f>
        <v>[EUR]</v>
      </c>
      <c r="F283" s="118" t="str">
        <f>$F$10</f>
        <v>[EUR]</v>
      </c>
      <c r="G283" s="118" t="str">
        <f>$G$10</f>
        <v>[%]</v>
      </c>
      <c r="H283" s="118" t="str">
        <f>$H$10</f>
        <v>[EUR]</v>
      </c>
      <c r="I283" s="118" t="str">
        <f>$I$10</f>
        <v>[EUR]</v>
      </c>
      <c r="J283" s="118" t="str">
        <f>$J$10</f>
        <v>[EUR]</v>
      </c>
      <c r="K283" s="120" t="str">
        <f>$K$10</f>
        <v>[J/N]</v>
      </c>
    </row>
    <row r="284" spans="1:11" s="95" customFormat="1" ht="20.25" customHeight="1" x14ac:dyDescent="0.25">
      <c r="A284" s="125" t="str">
        <f>$A$11</f>
        <v>(1)</v>
      </c>
      <c r="B284" s="126" t="str">
        <f>$B$11</f>
        <v>(2)</v>
      </c>
      <c r="C284" s="125" t="str">
        <f>$C$11</f>
        <v>(3)</v>
      </c>
      <c r="D284" s="24" t="str">
        <f>$D$11</f>
        <v>(4)</v>
      </c>
      <c r="E284" s="24" t="str">
        <f>$E$11</f>
        <v>(5)</v>
      </c>
      <c r="F284" s="24" t="str">
        <f>$F$11</f>
        <v>(6)</v>
      </c>
      <c r="G284" s="24" t="str">
        <f>$G$11</f>
        <v>(7)</v>
      </c>
      <c r="H284" s="24" t="str">
        <f>$H$11</f>
        <v>(8)</v>
      </c>
      <c r="I284" s="24" t="str">
        <f>$I$11</f>
        <v>(9)</v>
      </c>
      <c r="J284" s="127" t="str">
        <f>$J$11</f>
        <v>(10) = (5)-(6)-(8)-(9)</v>
      </c>
      <c r="K284" s="121" t="str">
        <f>$K$11</f>
        <v>(11)</v>
      </c>
    </row>
    <row r="285" spans="1:11" s="95" customFormat="1" ht="39" customHeight="1" x14ac:dyDescent="0.25">
      <c r="A285" s="258" t="s">
        <v>79</v>
      </c>
      <c r="B285" s="259"/>
      <c r="C285" s="259"/>
      <c r="D285" s="260"/>
      <c r="E285" s="165">
        <f>E271</f>
        <v>0</v>
      </c>
      <c r="F285" s="165">
        <f t="shared" ref="F285:J285" si="51">F271</f>
        <v>0</v>
      </c>
      <c r="G285" s="165"/>
      <c r="H285" s="165">
        <f t="shared" si="51"/>
        <v>0</v>
      </c>
      <c r="I285" s="165">
        <f t="shared" si="51"/>
        <v>0</v>
      </c>
      <c r="J285" s="165">
        <f t="shared" si="51"/>
        <v>0</v>
      </c>
      <c r="K285" s="114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>IF(G286="","",(E286-F286)-(E286-F286)/(1+G286/100))</f>
        <v/>
      </c>
      <c r="I286" s="166"/>
      <c r="J286" s="170" t="str">
        <f>IF(E286="","",(E286-F286-H286-I286))</f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ref="H287:H293" si="52">IF(G287="","",(E287-F287)-(E287-F287)/(1+G287/100))</f>
        <v/>
      </c>
      <c r="I287" s="166"/>
      <c r="J287" s="170" t="str">
        <f t="shared" ref="J287:J288" si="53">IF(E287="","",(E287-F287-H287-I287))</f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52"/>
        <v/>
      </c>
      <c r="I288" s="166"/>
      <c r="J288" s="170" t="str">
        <f t="shared" si="53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52"/>
        <v/>
      </c>
      <c r="I289" s="166"/>
      <c r="J289" s="170" t="str">
        <f>IF(E289="","",(E289-F289-H289-I289))</f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52"/>
        <v/>
      </c>
      <c r="I290" s="166"/>
      <c r="J290" s="170" t="str">
        <f t="shared" ref="J290:J293" si="54">IF(E290="","",(E290-F290-H290-I290))</f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52"/>
        <v/>
      </c>
      <c r="I291" s="166"/>
      <c r="J291" s="170" t="str">
        <f t="shared" si="54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52"/>
        <v/>
      </c>
      <c r="I292" s="166"/>
      <c r="J292" s="170" t="str">
        <f t="shared" si="54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52"/>
        <v/>
      </c>
      <c r="I293" s="166"/>
      <c r="J293" s="170" t="str">
        <f t="shared" si="54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/>
      <c r="I294" s="166"/>
      <c r="J294" s="170"/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ref="H295:H305" si="55">IF(G295="","",(E295-F295)-(E295-F295)/(1+G295/100))</f>
        <v/>
      </c>
      <c r="I295" s="166"/>
      <c r="J295" s="170" t="str">
        <f t="shared" ref="J295:J305" si="56">IF(E295="","",(E295-F295-H295-I295))</f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55"/>
        <v/>
      </c>
      <c r="I296" s="166"/>
      <c r="J296" s="170" t="str">
        <f t="shared" si="56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55"/>
        <v/>
      </c>
      <c r="I297" s="166"/>
      <c r="J297" s="170" t="str">
        <f t="shared" si="56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si="55"/>
        <v/>
      </c>
      <c r="I298" s="166"/>
      <c r="J298" s="170" t="str">
        <f t="shared" si="56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55"/>
        <v/>
      </c>
      <c r="I299" s="166"/>
      <c r="J299" s="170" t="str">
        <f t="shared" si="56"/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55"/>
        <v/>
      </c>
      <c r="I300" s="166"/>
      <c r="J300" s="170" t="str">
        <f t="shared" si="56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55"/>
        <v/>
      </c>
      <c r="I301" s="166"/>
      <c r="J301" s="170" t="str">
        <f t="shared" si="56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55"/>
        <v/>
      </c>
      <c r="I302" s="166"/>
      <c r="J302" s="170" t="str">
        <f t="shared" si="56"/>
        <v/>
      </c>
      <c r="K302" s="210"/>
    </row>
    <row r="303" spans="1:11" s="33" customFormat="1" ht="39.950000000000003" customHeight="1" x14ac:dyDescent="0.25">
      <c r="A303" s="53"/>
      <c r="B303" s="134"/>
      <c r="C303" s="206"/>
      <c r="D303" s="134"/>
      <c r="E303" s="166"/>
      <c r="F303" s="166"/>
      <c r="G303" s="184"/>
      <c r="H303" s="194" t="str">
        <f t="shared" si="55"/>
        <v/>
      </c>
      <c r="I303" s="166"/>
      <c r="J303" s="170" t="str">
        <f t="shared" si="56"/>
        <v/>
      </c>
      <c r="K303" s="210"/>
    </row>
    <row r="304" spans="1:11" s="33" customFormat="1" ht="39.950000000000003" customHeight="1" x14ac:dyDescent="0.25">
      <c r="A304" s="53"/>
      <c r="B304" s="134"/>
      <c r="C304" s="206"/>
      <c r="D304" s="134"/>
      <c r="E304" s="166"/>
      <c r="F304" s="166"/>
      <c r="G304" s="184"/>
      <c r="H304" s="194" t="str">
        <f t="shared" si="55"/>
        <v/>
      </c>
      <c r="I304" s="166"/>
      <c r="J304" s="170" t="str">
        <f t="shared" si="56"/>
        <v/>
      </c>
      <c r="K304" s="210"/>
    </row>
    <row r="305" spans="1:11" s="33" customFormat="1" ht="39.950000000000003" customHeight="1" thickBot="1" x14ac:dyDescent="0.3">
      <c r="A305" s="140"/>
      <c r="B305" s="141"/>
      <c r="C305" s="207"/>
      <c r="D305" s="141"/>
      <c r="E305" s="167"/>
      <c r="F305" s="167"/>
      <c r="G305" s="185"/>
      <c r="H305" s="195" t="str">
        <f t="shared" si="55"/>
        <v/>
      </c>
      <c r="I305" s="167"/>
      <c r="J305" s="171" t="str">
        <f t="shared" si="56"/>
        <v/>
      </c>
      <c r="K305" s="211"/>
    </row>
    <row r="306" spans="1:11" s="33" customFormat="1" ht="42.75" customHeight="1" thickTop="1" thickBot="1" x14ac:dyDescent="0.3">
      <c r="B306" s="156"/>
      <c r="C306" s="156"/>
      <c r="D306" s="155" t="s">
        <v>68</v>
      </c>
      <c r="E306" s="168">
        <f>SUM(E285:E305)</f>
        <v>0</v>
      </c>
      <c r="F306" s="168">
        <f t="shared" ref="F306" si="57">SUM(F285:F305)</f>
        <v>0</v>
      </c>
      <c r="G306" s="144"/>
      <c r="H306" s="168">
        <f t="shared" ref="H306:I306" si="58">SUM(H285:H305)</f>
        <v>0</v>
      </c>
      <c r="I306" s="168">
        <f t="shared" si="58"/>
        <v>0</v>
      </c>
      <c r="J306" s="174">
        <f>SUM(J285:J305)</f>
        <v>0</v>
      </c>
      <c r="K306" s="152"/>
    </row>
    <row r="307" spans="1:11" s="33" customFormat="1" ht="42.75" customHeight="1" thickBot="1" x14ac:dyDescent="0.4">
      <c r="A307" s="34"/>
      <c r="B307" s="35"/>
      <c r="C307" s="36"/>
      <c r="D307" s="261" t="s">
        <v>46</v>
      </c>
      <c r="E307" s="262"/>
      <c r="F307" s="262"/>
      <c r="G307" s="262"/>
      <c r="H307" s="262"/>
      <c r="I307" s="262"/>
      <c r="J307" s="147" t="str">
        <f>$J$33</f>
        <v>100%</v>
      </c>
      <c r="K307" s="148"/>
    </row>
    <row r="308" spans="1:11" s="33" customFormat="1" ht="60.75" customHeight="1" thickBot="1" x14ac:dyDescent="0.4">
      <c r="A308" s="34"/>
      <c r="B308" s="35"/>
      <c r="C308" s="217"/>
      <c r="D308" s="263" t="s">
        <v>70</v>
      </c>
      <c r="E308" s="262"/>
      <c r="F308" s="262"/>
      <c r="G308" s="262"/>
      <c r="H308" s="262"/>
      <c r="I308" s="275"/>
      <c r="J308" s="178">
        <f>J306*J307</f>
        <v>0</v>
      </c>
      <c r="K308" s="151"/>
    </row>
    <row r="309" spans="1:11" s="217" customFormat="1" x14ac:dyDescent="0.2">
      <c r="A309" s="37"/>
      <c r="B309" s="38"/>
      <c r="C309" s="37"/>
      <c r="D309" s="37"/>
      <c r="E309" s="37"/>
      <c r="F309" s="37"/>
      <c r="G309" s="37"/>
      <c r="H309" s="37"/>
      <c r="I309" s="37"/>
      <c r="J309" s="37"/>
      <c r="K309" s="37"/>
    </row>
    <row r="310" spans="1:11" s="217" customFormat="1" x14ac:dyDescent="0.2">
      <c r="B310" s="6"/>
    </row>
    <row r="311" spans="1:11" s="33" customFormat="1" ht="20.25" customHeight="1" thickBot="1" x14ac:dyDescent="0.25">
      <c r="A311" s="39" t="s">
        <v>21</v>
      </c>
      <c r="B311" s="37"/>
      <c r="C311" s="37"/>
      <c r="D311" s="136"/>
      <c r="E311" s="136"/>
      <c r="F311" s="136"/>
      <c r="G311" s="136"/>
      <c r="H311" s="136"/>
      <c r="I311" s="136"/>
      <c r="J311" s="227" t="s">
        <v>105</v>
      </c>
      <c r="K311" s="228">
        <f>K1</f>
        <v>1</v>
      </c>
    </row>
    <row r="312" spans="1:11" s="217" customFormat="1" ht="42" customHeight="1" thickBot="1" x14ac:dyDescent="0.25">
      <c r="A312" s="216" t="str">
        <f>$A$4</f>
        <v>Teilvorhaben 3:</v>
      </c>
      <c r="B312" s="40"/>
      <c r="C312" s="253">
        <f>$C$4</f>
        <v>0</v>
      </c>
      <c r="D312" s="254"/>
      <c r="E312" s="254"/>
      <c r="F312" s="254"/>
      <c r="G312" s="254"/>
      <c r="H312" s="254"/>
      <c r="I312" s="254"/>
      <c r="J312" s="254"/>
      <c r="K312" s="255"/>
    </row>
    <row r="313" spans="1:11" s="217" customFormat="1" ht="35.1" customHeight="1" x14ac:dyDescent="0.3">
      <c r="A313" s="82"/>
      <c r="B313" s="6"/>
      <c r="C313" s="82" t="s">
        <v>27</v>
      </c>
      <c r="D313" s="108"/>
      <c r="E313" s="108"/>
      <c r="F313" s="108"/>
      <c r="G313" s="108"/>
      <c r="H313" s="108"/>
      <c r="I313" s="108"/>
      <c r="J313" s="108"/>
      <c r="K313" s="42"/>
    </row>
    <row r="314" spans="1:11" s="217" customFormat="1" ht="35.1" customHeight="1" thickBot="1" x14ac:dyDescent="0.3">
      <c r="A314" s="15"/>
      <c r="B314" s="16"/>
      <c r="C314" s="15"/>
      <c r="K314" s="42"/>
    </row>
    <row r="315" spans="1:11" s="217" customFormat="1" ht="35.1" customHeight="1" thickBot="1" x14ac:dyDescent="0.25">
      <c r="A315" s="100" t="s">
        <v>0</v>
      </c>
      <c r="B315" s="43"/>
      <c r="C315" s="4">
        <f>Start!$C$12</f>
        <v>0</v>
      </c>
      <c r="E315" s="18" t="s">
        <v>53</v>
      </c>
      <c r="F315" s="256">
        <f>Start!$C$22</f>
        <v>0</v>
      </c>
      <c r="G315" s="257"/>
      <c r="H315" s="115"/>
      <c r="I315" s="44"/>
      <c r="J315" s="44"/>
      <c r="K315" s="45"/>
    </row>
    <row r="316" spans="1:11" s="217" customFormat="1" x14ac:dyDescent="0.2">
      <c r="A316" s="101"/>
      <c r="B316" s="20"/>
      <c r="C316" s="21"/>
      <c r="D316" s="21"/>
      <c r="E316" s="21"/>
      <c r="F316" s="21"/>
      <c r="G316" s="21"/>
      <c r="H316" s="42"/>
      <c r="I316" s="46"/>
      <c r="J316" s="46"/>
      <c r="K316" s="46"/>
    </row>
    <row r="317" spans="1:11" s="217" customFormat="1" ht="130.5" customHeight="1" x14ac:dyDescent="0.2">
      <c r="A317" s="22" t="str">
        <f>$A$9</f>
        <v>Beleg-Nr.</v>
      </c>
      <c r="B317" s="23" t="str">
        <f>$B$9</f>
        <v>Zahlungsdatum</v>
      </c>
      <c r="C317" s="22" t="str">
        <f>$C$9</f>
        <v>Rechnungssteller</v>
      </c>
      <c r="D317" s="22" t="str">
        <f>$D$9</f>
        <v>Rechnungsdatum</v>
      </c>
      <c r="E317" s="22" t="str">
        <f>$E$9</f>
        <v>bezahlter Rechnungsbetrag
(brutto)</v>
      </c>
      <c r="F317" s="22" t="str">
        <f>$F$9</f>
        <v>in Rechnung nicht genutzter ausge-wiesener Betrag für Skonti, Rabatte
(brutto)</v>
      </c>
      <c r="G317" s="22" t="str">
        <f>$G$9</f>
        <v>MwSt.-
Satz</v>
      </c>
      <c r="H317" s="22" t="str">
        <f>$H$9</f>
        <v>MwSt</v>
      </c>
      <c r="I317" s="133" t="s">
        <v>61</v>
      </c>
      <c r="J317" s="22" t="str">
        <f>$J$9</f>
        <v>beantragte zuwendungsfähige 
Ausgaben netto vor Kostenschlüssel</v>
      </c>
      <c r="K317" s="24" t="str">
        <f>$K$9</f>
        <v>Kürzung</v>
      </c>
    </row>
    <row r="318" spans="1:11" s="217" customFormat="1" ht="18" x14ac:dyDescent="0.2">
      <c r="A318" s="118"/>
      <c r="B318" s="119"/>
      <c r="C318" s="118"/>
      <c r="D318" s="118"/>
      <c r="E318" s="118" t="str">
        <f>$E$10</f>
        <v>[EUR]</v>
      </c>
      <c r="F318" s="118" t="str">
        <f>$F$10</f>
        <v>[EUR]</v>
      </c>
      <c r="G318" s="118" t="str">
        <f>$G$10</f>
        <v>[%]</v>
      </c>
      <c r="H318" s="118" t="str">
        <f>$H$10</f>
        <v>[EUR]</v>
      </c>
      <c r="I318" s="118" t="str">
        <f>$I$10</f>
        <v>[EUR]</v>
      </c>
      <c r="J318" s="118" t="str">
        <f>$J$10</f>
        <v>[EUR]</v>
      </c>
      <c r="K318" s="120" t="str">
        <f>$K$10</f>
        <v>[J/N]</v>
      </c>
    </row>
    <row r="319" spans="1:11" s="95" customFormat="1" ht="20.25" customHeight="1" x14ac:dyDescent="0.25">
      <c r="A319" s="125" t="str">
        <f>$A$11</f>
        <v>(1)</v>
      </c>
      <c r="B319" s="126" t="str">
        <f>$B$11</f>
        <v>(2)</v>
      </c>
      <c r="C319" s="125" t="str">
        <f>$C$11</f>
        <v>(3)</v>
      </c>
      <c r="D319" s="24" t="str">
        <f>$D$11</f>
        <v>(4)</v>
      </c>
      <c r="E319" s="24" t="str">
        <f>$E$11</f>
        <v>(5)</v>
      </c>
      <c r="F319" s="24" t="str">
        <f>$F$11</f>
        <v>(6)</v>
      </c>
      <c r="G319" s="24" t="str">
        <f>$G$11</f>
        <v>(7)</v>
      </c>
      <c r="H319" s="24" t="str">
        <f>$H$11</f>
        <v>(8)</v>
      </c>
      <c r="I319" s="24" t="str">
        <f>$I$11</f>
        <v>(9)</v>
      </c>
      <c r="J319" s="127" t="str">
        <f>$J$11</f>
        <v>(10) = (5)-(6)-(8)-(9)</v>
      </c>
      <c r="K319" s="121" t="str">
        <f>$K$11</f>
        <v>(11)</v>
      </c>
    </row>
    <row r="320" spans="1:11" s="95" customFormat="1" ht="39" customHeight="1" x14ac:dyDescent="0.25">
      <c r="A320" s="258" t="s">
        <v>80</v>
      </c>
      <c r="B320" s="259"/>
      <c r="C320" s="259"/>
      <c r="D320" s="260"/>
      <c r="E320" s="165">
        <f>E306</f>
        <v>0</v>
      </c>
      <c r="F320" s="165">
        <f t="shared" ref="F320:J320" si="59">F306</f>
        <v>0</v>
      </c>
      <c r="G320" s="165"/>
      <c r="H320" s="165">
        <f t="shared" si="59"/>
        <v>0</v>
      </c>
      <c r="I320" s="165">
        <f t="shared" si="59"/>
        <v>0</v>
      </c>
      <c r="J320" s="165">
        <f t="shared" si="59"/>
        <v>0</v>
      </c>
      <c r="K320" s="114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>IF(G321="","",(E321-F321)-(E321-F321)/(1+G321/100))</f>
        <v/>
      </c>
      <c r="I321" s="166"/>
      <c r="J321" s="170" t="str">
        <f>IF(E321="","",(E321-F321-H321-I321))</f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ref="H322:H328" si="60">IF(G322="","",(E322-F322)-(E322-F322)/(1+G322/100))</f>
        <v/>
      </c>
      <c r="I322" s="166"/>
      <c r="J322" s="170" t="str">
        <f t="shared" ref="J322:J323" si="61">IF(E322="","",(E322-F322-H322-I322))</f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60"/>
        <v/>
      </c>
      <c r="I323" s="166"/>
      <c r="J323" s="170" t="str">
        <f t="shared" si="61"/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60"/>
        <v/>
      </c>
      <c r="I324" s="166"/>
      <c r="J324" s="170" t="str">
        <f>IF(E324="","",(E324-F324-H324-I324))</f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60"/>
        <v/>
      </c>
      <c r="I325" s="166"/>
      <c r="J325" s="170" t="str">
        <f t="shared" ref="J325:J328" si="62">IF(E325="","",(E325-F325-H325-I325))</f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60"/>
        <v/>
      </c>
      <c r="I326" s="166"/>
      <c r="J326" s="170" t="str">
        <f t="shared" si="62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60"/>
        <v/>
      </c>
      <c r="I327" s="166"/>
      <c r="J327" s="170" t="str">
        <f t="shared" si="62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si="60"/>
        <v/>
      </c>
      <c r="I328" s="166"/>
      <c r="J328" s="170" t="str">
        <f t="shared" si="62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/>
      <c r="I329" s="166"/>
      <c r="J329" s="170"/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ref="H330:H340" si="63">IF(G330="","",(E330-F330)-(E330-F330)/(1+G330/100))</f>
        <v/>
      </c>
      <c r="I330" s="166"/>
      <c r="J330" s="170" t="str">
        <f t="shared" ref="J330:J340" si="64">IF(E330="","",(E330-F330-H330-I330))</f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63"/>
        <v/>
      </c>
      <c r="I331" s="166"/>
      <c r="J331" s="170" t="str">
        <f t="shared" si="64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63"/>
        <v/>
      </c>
      <c r="I332" s="166"/>
      <c r="J332" s="170" t="str">
        <f t="shared" si="64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63"/>
        <v/>
      </c>
      <c r="I333" s="166"/>
      <c r="J333" s="170" t="str">
        <f t="shared" si="64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63"/>
        <v/>
      </c>
      <c r="I334" s="166"/>
      <c r="J334" s="170" t="str">
        <f t="shared" si="64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63"/>
        <v/>
      </c>
      <c r="I335" s="166"/>
      <c r="J335" s="170" t="str">
        <f t="shared" si="64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63"/>
        <v/>
      </c>
      <c r="I336" s="166"/>
      <c r="J336" s="170" t="str">
        <f t="shared" si="64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63"/>
        <v/>
      </c>
      <c r="I337" s="166"/>
      <c r="J337" s="170" t="str">
        <f t="shared" si="64"/>
        <v/>
      </c>
      <c r="K337" s="210"/>
    </row>
    <row r="338" spans="1:11" s="33" customFormat="1" ht="39.950000000000003" customHeight="1" x14ac:dyDescent="0.25">
      <c r="A338" s="53"/>
      <c r="B338" s="134"/>
      <c r="C338" s="206"/>
      <c r="D338" s="134"/>
      <c r="E338" s="166"/>
      <c r="F338" s="166"/>
      <c r="G338" s="184"/>
      <c r="H338" s="194" t="str">
        <f t="shared" si="63"/>
        <v/>
      </c>
      <c r="I338" s="166"/>
      <c r="J338" s="170" t="str">
        <f t="shared" si="64"/>
        <v/>
      </c>
      <c r="K338" s="210"/>
    </row>
    <row r="339" spans="1:11" s="33" customFormat="1" ht="39.950000000000003" customHeight="1" x14ac:dyDescent="0.25">
      <c r="A339" s="53"/>
      <c r="B339" s="134"/>
      <c r="C339" s="206"/>
      <c r="D339" s="134"/>
      <c r="E339" s="166"/>
      <c r="F339" s="166"/>
      <c r="G339" s="184"/>
      <c r="H339" s="194" t="str">
        <f t="shared" si="63"/>
        <v/>
      </c>
      <c r="I339" s="166"/>
      <c r="J339" s="170" t="str">
        <f t="shared" si="64"/>
        <v/>
      </c>
      <c r="K339" s="210"/>
    </row>
    <row r="340" spans="1:11" s="33" customFormat="1" ht="39.950000000000003" customHeight="1" thickBot="1" x14ac:dyDescent="0.3">
      <c r="A340" s="140"/>
      <c r="B340" s="141"/>
      <c r="C340" s="207"/>
      <c r="D340" s="141"/>
      <c r="E340" s="167"/>
      <c r="F340" s="167"/>
      <c r="G340" s="185"/>
      <c r="H340" s="195" t="str">
        <f t="shared" si="63"/>
        <v/>
      </c>
      <c r="I340" s="167"/>
      <c r="J340" s="171" t="str">
        <f t="shared" si="64"/>
        <v/>
      </c>
      <c r="K340" s="211"/>
    </row>
    <row r="341" spans="1:11" s="33" customFormat="1" ht="42.75" customHeight="1" thickTop="1" thickBot="1" x14ac:dyDescent="0.3">
      <c r="B341" s="156"/>
      <c r="C341" s="156"/>
      <c r="D341" s="155" t="s">
        <v>68</v>
      </c>
      <c r="E341" s="168">
        <f>SUM(E320:E340)</f>
        <v>0</v>
      </c>
      <c r="F341" s="168">
        <f t="shared" ref="F341" si="65">SUM(F320:F340)</f>
        <v>0</v>
      </c>
      <c r="G341" s="144"/>
      <c r="H341" s="168">
        <f t="shared" ref="H341:I341" si="66">SUM(H320:H340)</f>
        <v>0</v>
      </c>
      <c r="I341" s="168">
        <f t="shared" si="66"/>
        <v>0</v>
      </c>
      <c r="J341" s="174">
        <f>SUM(J320:J340)</f>
        <v>0</v>
      </c>
      <c r="K341" s="152"/>
    </row>
    <row r="342" spans="1:11" s="33" customFormat="1" ht="42.75" customHeight="1" thickBot="1" x14ac:dyDescent="0.4">
      <c r="A342" s="34"/>
      <c r="B342" s="35"/>
      <c r="C342" s="36"/>
      <c r="D342" s="261" t="s">
        <v>46</v>
      </c>
      <c r="E342" s="262"/>
      <c r="F342" s="262"/>
      <c r="G342" s="262"/>
      <c r="H342" s="262"/>
      <c r="I342" s="262"/>
      <c r="J342" s="147" t="str">
        <f>$J$33</f>
        <v>100%</v>
      </c>
      <c r="K342" s="148"/>
    </row>
    <row r="343" spans="1:11" s="33" customFormat="1" ht="60.75" customHeight="1" thickBot="1" x14ac:dyDescent="0.4">
      <c r="A343" s="34"/>
      <c r="B343" s="35"/>
      <c r="C343" s="217"/>
      <c r="D343" s="263" t="s">
        <v>70</v>
      </c>
      <c r="E343" s="262"/>
      <c r="F343" s="262"/>
      <c r="G343" s="262"/>
      <c r="H343" s="262"/>
      <c r="I343" s="275"/>
      <c r="J343" s="178">
        <f>J341*J342</f>
        <v>0</v>
      </c>
      <c r="K343" s="151"/>
    </row>
    <row r="344" spans="1:11" s="217" customFormat="1" x14ac:dyDescent="0.2">
      <c r="A344" s="37"/>
      <c r="B344" s="38"/>
      <c r="C344" s="37"/>
      <c r="D344" s="37"/>
      <c r="E344" s="37"/>
      <c r="F344" s="37"/>
      <c r="G344" s="37"/>
      <c r="H344" s="37"/>
      <c r="I344" s="37"/>
      <c r="J344" s="37"/>
      <c r="K344" s="37"/>
    </row>
    <row r="345" spans="1:11" s="217" customFormat="1" x14ac:dyDescent="0.2">
      <c r="B345" s="6"/>
    </row>
    <row r="346" spans="1:11" s="33" customFormat="1" ht="20.25" customHeight="1" thickBot="1" x14ac:dyDescent="0.25">
      <c r="A346" s="39" t="s">
        <v>21</v>
      </c>
      <c r="B346" s="37"/>
      <c r="C346" s="37"/>
      <c r="D346" s="136"/>
      <c r="E346" s="136"/>
      <c r="F346" s="136"/>
      <c r="G346" s="136"/>
      <c r="H346" s="136"/>
      <c r="I346" s="136"/>
      <c r="J346" s="227" t="s">
        <v>106</v>
      </c>
      <c r="K346" s="228">
        <f>K1</f>
        <v>1</v>
      </c>
    </row>
    <row r="347" spans="1:11" s="217" customFormat="1" ht="42" customHeight="1" thickBot="1" x14ac:dyDescent="0.25">
      <c r="A347" s="216" t="str">
        <f>$A$4</f>
        <v>Teilvorhaben 3:</v>
      </c>
      <c r="B347" s="40"/>
      <c r="C347" s="253">
        <f>$C$4</f>
        <v>0</v>
      </c>
      <c r="D347" s="254"/>
      <c r="E347" s="254"/>
      <c r="F347" s="254"/>
      <c r="G347" s="254"/>
      <c r="H347" s="254"/>
      <c r="I347" s="254"/>
      <c r="J347" s="254"/>
      <c r="K347" s="255"/>
    </row>
    <row r="348" spans="1:11" s="217" customFormat="1" ht="35.1" customHeight="1" x14ac:dyDescent="0.3">
      <c r="A348" s="82"/>
      <c r="B348" s="6"/>
      <c r="C348" s="82" t="s">
        <v>27</v>
      </c>
      <c r="D348" s="108"/>
      <c r="E348" s="108"/>
      <c r="F348" s="108"/>
      <c r="G348" s="108"/>
      <c r="H348" s="108"/>
      <c r="I348" s="108"/>
      <c r="J348" s="108"/>
      <c r="K348" s="42"/>
    </row>
    <row r="349" spans="1:11" s="217" customFormat="1" ht="35.1" customHeight="1" thickBot="1" x14ac:dyDescent="0.3">
      <c r="A349" s="15"/>
      <c r="B349" s="16"/>
      <c r="C349" s="15"/>
      <c r="K349" s="42"/>
    </row>
    <row r="350" spans="1:11" s="217" customFormat="1" ht="35.1" customHeight="1" thickBot="1" x14ac:dyDescent="0.25">
      <c r="A350" s="100" t="s">
        <v>0</v>
      </c>
      <c r="B350" s="43"/>
      <c r="C350" s="4">
        <f>Start!$C$12</f>
        <v>0</v>
      </c>
      <c r="E350" s="18" t="s">
        <v>53</v>
      </c>
      <c r="F350" s="256">
        <f>Start!$C$22</f>
        <v>0</v>
      </c>
      <c r="G350" s="257"/>
      <c r="H350" s="115"/>
      <c r="I350" s="44"/>
      <c r="J350" s="44"/>
      <c r="K350" s="45"/>
    </row>
    <row r="351" spans="1:11" s="217" customFormat="1" x14ac:dyDescent="0.2">
      <c r="A351" s="101"/>
      <c r="B351" s="20"/>
      <c r="C351" s="21"/>
      <c r="D351" s="21"/>
      <c r="E351" s="21"/>
      <c r="F351" s="21"/>
      <c r="G351" s="21"/>
      <c r="H351" s="42"/>
      <c r="I351" s="46"/>
      <c r="J351" s="46"/>
      <c r="K351" s="46"/>
    </row>
    <row r="352" spans="1:11" s="217" customFormat="1" ht="130.5" customHeight="1" x14ac:dyDescent="0.2">
      <c r="A352" s="22" t="str">
        <f>$A$9</f>
        <v>Beleg-Nr.</v>
      </c>
      <c r="B352" s="23" t="str">
        <f>$B$9</f>
        <v>Zahlungsdatum</v>
      </c>
      <c r="C352" s="22" t="str">
        <f>$C$9</f>
        <v>Rechnungssteller</v>
      </c>
      <c r="D352" s="22" t="str">
        <f>$D$9</f>
        <v>Rechnungsdatum</v>
      </c>
      <c r="E352" s="22" t="str">
        <f>$E$9</f>
        <v>bezahlter Rechnungsbetrag
(brutto)</v>
      </c>
      <c r="F352" s="22" t="str">
        <f>$F$9</f>
        <v>in Rechnung nicht genutzter ausge-wiesener Betrag für Skonti, Rabatte
(brutto)</v>
      </c>
      <c r="G352" s="22" t="str">
        <f>$G$9</f>
        <v>MwSt.-
Satz</v>
      </c>
      <c r="H352" s="22" t="str">
        <f>$H$9</f>
        <v>MwSt</v>
      </c>
      <c r="I352" s="133" t="s">
        <v>61</v>
      </c>
      <c r="J352" s="22" t="str">
        <f>$J$9</f>
        <v>beantragte zuwendungsfähige 
Ausgaben netto vor Kostenschlüssel</v>
      </c>
      <c r="K352" s="24" t="str">
        <f>$K$9</f>
        <v>Kürzung</v>
      </c>
    </row>
    <row r="353" spans="1:11" s="217" customFormat="1" ht="18" x14ac:dyDescent="0.2">
      <c r="A353" s="118"/>
      <c r="B353" s="119"/>
      <c r="C353" s="118"/>
      <c r="D353" s="118"/>
      <c r="E353" s="118" t="str">
        <f>$E$10</f>
        <v>[EUR]</v>
      </c>
      <c r="F353" s="118" t="str">
        <f>$F$10</f>
        <v>[EUR]</v>
      </c>
      <c r="G353" s="118" t="str">
        <f>$G$10</f>
        <v>[%]</v>
      </c>
      <c r="H353" s="118" t="str">
        <f>$H$10</f>
        <v>[EUR]</v>
      </c>
      <c r="I353" s="118" t="str">
        <f>$I$10</f>
        <v>[EUR]</v>
      </c>
      <c r="J353" s="118" t="str">
        <f>$J$10</f>
        <v>[EUR]</v>
      </c>
      <c r="K353" s="120" t="str">
        <f>$K$10</f>
        <v>[J/N]</v>
      </c>
    </row>
    <row r="354" spans="1:11" s="95" customFormat="1" ht="20.25" customHeight="1" x14ac:dyDescent="0.25">
      <c r="A354" s="125" t="str">
        <f>$A$11</f>
        <v>(1)</v>
      </c>
      <c r="B354" s="126" t="str">
        <f>$B$11</f>
        <v>(2)</v>
      </c>
      <c r="C354" s="125" t="str">
        <f>$C$11</f>
        <v>(3)</v>
      </c>
      <c r="D354" s="24" t="str">
        <f>$D$11</f>
        <v>(4)</v>
      </c>
      <c r="E354" s="24" t="str">
        <f>$E$11</f>
        <v>(5)</v>
      </c>
      <c r="F354" s="24" t="str">
        <f>$F$11</f>
        <v>(6)</v>
      </c>
      <c r="G354" s="24" t="str">
        <f>$G$11</f>
        <v>(7)</v>
      </c>
      <c r="H354" s="24" t="str">
        <f>$H$11</f>
        <v>(8)</v>
      </c>
      <c r="I354" s="24" t="str">
        <f>$I$11</f>
        <v>(9)</v>
      </c>
      <c r="J354" s="127" t="str">
        <f>$J$11</f>
        <v>(10) = (5)-(6)-(8)-(9)</v>
      </c>
      <c r="K354" s="121" t="str">
        <f>$K$11</f>
        <v>(11)</v>
      </c>
    </row>
    <row r="355" spans="1:11" s="95" customFormat="1" ht="39" customHeight="1" x14ac:dyDescent="0.25">
      <c r="A355" s="258" t="s">
        <v>81</v>
      </c>
      <c r="B355" s="259"/>
      <c r="C355" s="259"/>
      <c r="D355" s="260"/>
      <c r="E355" s="165">
        <f>E341</f>
        <v>0</v>
      </c>
      <c r="F355" s="165">
        <f t="shared" ref="F355:J355" si="67">F341</f>
        <v>0</v>
      </c>
      <c r="G355" s="165"/>
      <c r="H355" s="165">
        <f t="shared" si="67"/>
        <v>0</v>
      </c>
      <c r="I355" s="165">
        <f t="shared" si="67"/>
        <v>0</v>
      </c>
      <c r="J355" s="165">
        <f t="shared" si="67"/>
        <v>0</v>
      </c>
      <c r="K355" s="114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>IF(G356="","",(E356-F356)-(E356-F356)/(1+G356/100))</f>
        <v/>
      </c>
      <c r="I356" s="166"/>
      <c r="J356" s="170" t="str">
        <f>IF(E356="","",(E356-F356-H356-I356))</f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ref="H357:H363" si="68">IF(G357="","",(E357-F357)-(E357-F357)/(1+G357/100))</f>
        <v/>
      </c>
      <c r="I357" s="166"/>
      <c r="J357" s="170" t="str">
        <f t="shared" ref="J357:J358" si="69">IF(E357="","",(E357-F357-H357-I357))</f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68"/>
        <v/>
      </c>
      <c r="I358" s="166"/>
      <c r="J358" s="170" t="str">
        <f t="shared" si="69"/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68"/>
        <v/>
      </c>
      <c r="I359" s="166"/>
      <c r="J359" s="170" t="str">
        <f>IF(E359="","",(E359-F359-H359-I359))</f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68"/>
        <v/>
      </c>
      <c r="I360" s="166"/>
      <c r="J360" s="170" t="str">
        <f t="shared" ref="J360:J363" si="70">IF(E360="","",(E360-F360-H360-I360))</f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68"/>
        <v/>
      </c>
      <c r="I361" s="166"/>
      <c r="J361" s="170" t="str">
        <f t="shared" si="70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68"/>
        <v/>
      </c>
      <c r="I362" s="166"/>
      <c r="J362" s="170" t="str">
        <f t="shared" si="70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68"/>
        <v/>
      </c>
      <c r="I363" s="166"/>
      <c r="J363" s="170" t="str">
        <f t="shared" si="70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/>
      <c r="I364" s="166"/>
      <c r="J364" s="170"/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ref="H365:H375" si="71">IF(G365="","",(E365-F365)-(E365-F365)/(1+G365/100))</f>
        <v/>
      </c>
      <c r="I365" s="166"/>
      <c r="J365" s="170" t="str">
        <f t="shared" ref="J365:J375" si="72">IF(E365="","",(E365-F365-H365-I365))</f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si="71"/>
        <v/>
      </c>
      <c r="I366" s="166"/>
      <c r="J366" s="170" t="str">
        <f t="shared" si="72"/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71"/>
        <v/>
      </c>
      <c r="I367" s="166"/>
      <c r="J367" s="170" t="str">
        <f t="shared" si="72"/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71"/>
        <v/>
      </c>
      <c r="I368" s="166"/>
      <c r="J368" s="170" t="str">
        <f t="shared" si="72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71"/>
        <v/>
      </c>
      <c r="I369" s="166"/>
      <c r="J369" s="170" t="str">
        <f t="shared" si="72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si="71"/>
        <v/>
      </c>
      <c r="I370" s="166"/>
      <c r="J370" s="170" t="str">
        <f t="shared" si="72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71"/>
        <v/>
      </c>
      <c r="I371" s="166"/>
      <c r="J371" s="170" t="str">
        <f t="shared" si="72"/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71"/>
        <v/>
      </c>
      <c r="I372" s="166"/>
      <c r="J372" s="170" t="str">
        <f t="shared" si="72"/>
        <v/>
      </c>
      <c r="K372" s="210"/>
    </row>
    <row r="373" spans="1:11" s="33" customFormat="1" ht="39.950000000000003" customHeight="1" x14ac:dyDescent="0.25">
      <c r="A373" s="53"/>
      <c r="B373" s="134"/>
      <c r="C373" s="206"/>
      <c r="D373" s="134"/>
      <c r="E373" s="166"/>
      <c r="F373" s="166"/>
      <c r="G373" s="184"/>
      <c r="H373" s="194" t="str">
        <f t="shared" si="71"/>
        <v/>
      </c>
      <c r="I373" s="166"/>
      <c r="J373" s="170" t="str">
        <f t="shared" si="72"/>
        <v/>
      </c>
      <c r="K373" s="210"/>
    </row>
    <row r="374" spans="1:11" s="33" customFormat="1" ht="39.950000000000003" customHeight="1" x14ac:dyDescent="0.25">
      <c r="A374" s="53"/>
      <c r="B374" s="134"/>
      <c r="C374" s="206"/>
      <c r="D374" s="134"/>
      <c r="E374" s="166"/>
      <c r="F374" s="166"/>
      <c r="G374" s="184"/>
      <c r="H374" s="194" t="str">
        <f t="shared" si="71"/>
        <v/>
      </c>
      <c r="I374" s="166"/>
      <c r="J374" s="170" t="str">
        <f t="shared" si="72"/>
        <v/>
      </c>
      <c r="K374" s="210"/>
    </row>
    <row r="375" spans="1:11" s="33" customFormat="1" ht="39.950000000000003" customHeight="1" thickBot="1" x14ac:dyDescent="0.3">
      <c r="A375" s="140"/>
      <c r="B375" s="141"/>
      <c r="C375" s="207"/>
      <c r="D375" s="141"/>
      <c r="E375" s="167"/>
      <c r="F375" s="167"/>
      <c r="G375" s="185"/>
      <c r="H375" s="195" t="str">
        <f t="shared" si="71"/>
        <v/>
      </c>
      <c r="I375" s="167"/>
      <c r="J375" s="171" t="str">
        <f t="shared" si="72"/>
        <v/>
      </c>
      <c r="K375" s="211"/>
    </row>
    <row r="376" spans="1:11" s="33" customFormat="1" ht="42.75" customHeight="1" thickTop="1" thickBot="1" x14ac:dyDescent="0.3">
      <c r="B376" s="156"/>
      <c r="C376" s="156"/>
      <c r="D376" s="155" t="s">
        <v>68</v>
      </c>
      <c r="E376" s="168">
        <f>SUM(E355:E375)</f>
        <v>0</v>
      </c>
      <c r="F376" s="168">
        <f t="shared" ref="F376" si="73">SUM(F355:F375)</f>
        <v>0</v>
      </c>
      <c r="G376" s="144"/>
      <c r="H376" s="168">
        <f t="shared" ref="H376:I376" si="74">SUM(H355:H375)</f>
        <v>0</v>
      </c>
      <c r="I376" s="168">
        <f t="shared" si="74"/>
        <v>0</v>
      </c>
      <c r="J376" s="174">
        <f>SUM(J355:J375)</f>
        <v>0</v>
      </c>
      <c r="K376" s="152"/>
    </row>
    <row r="377" spans="1:11" s="33" customFormat="1" ht="42.75" customHeight="1" thickBot="1" x14ac:dyDescent="0.4">
      <c r="A377" s="34"/>
      <c r="B377" s="35"/>
      <c r="C377" s="36"/>
      <c r="D377" s="261" t="s">
        <v>46</v>
      </c>
      <c r="E377" s="262"/>
      <c r="F377" s="262"/>
      <c r="G377" s="262"/>
      <c r="H377" s="262"/>
      <c r="I377" s="262"/>
      <c r="J377" s="147" t="str">
        <f>$J$33</f>
        <v>100%</v>
      </c>
      <c r="K377" s="148"/>
    </row>
    <row r="378" spans="1:11" s="33" customFormat="1" ht="60.75" customHeight="1" thickBot="1" x14ac:dyDescent="0.4">
      <c r="A378" s="34"/>
      <c r="B378" s="35"/>
      <c r="C378" s="217"/>
      <c r="D378" s="263" t="s">
        <v>70</v>
      </c>
      <c r="E378" s="262"/>
      <c r="F378" s="262"/>
      <c r="G378" s="262"/>
      <c r="H378" s="262"/>
      <c r="I378" s="275"/>
      <c r="J378" s="178">
        <f>J376*J377</f>
        <v>0</v>
      </c>
      <c r="K378" s="151"/>
    </row>
    <row r="379" spans="1:11" s="217" customFormat="1" x14ac:dyDescent="0.2">
      <c r="A379" s="37"/>
      <c r="B379" s="38"/>
      <c r="C379" s="37"/>
      <c r="D379" s="37"/>
      <c r="E379" s="37"/>
      <c r="F379" s="37"/>
      <c r="G379" s="37"/>
      <c r="H379" s="37"/>
      <c r="I379" s="37"/>
      <c r="J379" s="37"/>
      <c r="K379" s="37"/>
    </row>
    <row r="380" spans="1:11" s="217" customFormat="1" x14ac:dyDescent="0.2">
      <c r="B380" s="6"/>
    </row>
    <row r="381" spans="1:11" s="33" customFormat="1" ht="20.25" customHeight="1" thickBot="1" x14ac:dyDescent="0.25">
      <c r="A381" s="39" t="s">
        <v>21</v>
      </c>
      <c r="B381" s="37"/>
      <c r="C381" s="37"/>
      <c r="D381" s="136"/>
      <c r="E381" s="136"/>
      <c r="F381" s="136"/>
      <c r="G381" s="136"/>
      <c r="H381" s="136"/>
      <c r="I381" s="136"/>
      <c r="J381" s="227" t="s">
        <v>107</v>
      </c>
      <c r="K381" s="228">
        <f>K1</f>
        <v>1</v>
      </c>
    </row>
    <row r="382" spans="1:11" s="217" customFormat="1" ht="42" customHeight="1" thickBot="1" x14ac:dyDescent="0.25">
      <c r="A382" s="216" t="str">
        <f>$A$4</f>
        <v>Teilvorhaben 3:</v>
      </c>
      <c r="B382" s="40"/>
      <c r="C382" s="253">
        <f>$C$4</f>
        <v>0</v>
      </c>
      <c r="D382" s="254"/>
      <c r="E382" s="254"/>
      <c r="F382" s="254"/>
      <c r="G382" s="254"/>
      <c r="H382" s="254"/>
      <c r="I382" s="254"/>
      <c r="J382" s="254"/>
      <c r="K382" s="255"/>
    </row>
    <row r="383" spans="1:11" s="217" customFormat="1" ht="35.1" customHeight="1" x14ac:dyDescent="0.3">
      <c r="A383" s="82"/>
      <c r="B383" s="6"/>
      <c r="C383" s="82" t="s">
        <v>27</v>
      </c>
      <c r="D383" s="108"/>
      <c r="E383" s="108"/>
      <c r="F383" s="108"/>
      <c r="G383" s="108"/>
      <c r="H383" s="108"/>
      <c r="I383" s="108"/>
      <c r="J383" s="108"/>
      <c r="K383" s="42"/>
    </row>
    <row r="384" spans="1:11" s="217" customFormat="1" ht="35.1" customHeight="1" thickBot="1" x14ac:dyDescent="0.3">
      <c r="A384" s="15"/>
      <c r="B384" s="16"/>
      <c r="C384" s="15"/>
      <c r="K384" s="42"/>
    </row>
    <row r="385" spans="1:11" s="217" customFormat="1" ht="35.1" customHeight="1" thickBot="1" x14ac:dyDescent="0.25">
      <c r="A385" s="100" t="s">
        <v>0</v>
      </c>
      <c r="B385" s="43"/>
      <c r="C385" s="4">
        <f>Start!$C$12</f>
        <v>0</v>
      </c>
      <c r="E385" s="18" t="s">
        <v>53</v>
      </c>
      <c r="F385" s="256">
        <f>Start!$C$22</f>
        <v>0</v>
      </c>
      <c r="G385" s="257"/>
      <c r="H385" s="115"/>
      <c r="I385" s="44"/>
      <c r="J385" s="44"/>
      <c r="K385" s="45"/>
    </row>
    <row r="386" spans="1:11" s="217" customFormat="1" x14ac:dyDescent="0.2">
      <c r="A386" s="101"/>
      <c r="B386" s="20"/>
      <c r="C386" s="21"/>
      <c r="D386" s="21"/>
      <c r="E386" s="21"/>
      <c r="F386" s="21"/>
      <c r="G386" s="21"/>
      <c r="H386" s="42"/>
      <c r="I386" s="46"/>
      <c r="J386" s="46"/>
      <c r="K386" s="46"/>
    </row>
    <row r="387" spans="1:11" s="217" customFormat="1" ht="130.5" customHeight="1" x14ac:dyDescent="0.2">
      <c r="A387" s="22" t="str">
        <f>$A$9</f>
        <v>Beleg-Nr.</v>
      </c>
      <c r="B387" s="23" t="str">
        <f>$B$9</f>
        <v>Zahlungsdatum</v>
      </c>
      <c r="C387" s="22" t="str">
        <f>$C$9</f>
        <v>Rechnungssteller</v>
      </c>
      <c r="D387" s="22" t="str">
        <f>$D$9</f>
        <v>Rechnungsdatum</v>
      </c>
      <c r="E387" s="22" t="str">
        <f>$E$9</f>
        <v>bezahlter Rechnungsbetrag
(brutto)</v>
      </c>
      <c r="F387" s="22" t="str">
        <f>$F$9</f>
        <v>in Rechnung nicht genutzter ausge-wiesener Betrag für Skonti, Rabatte
(brutto)</v>
      </c>
      <c r="G387" s="22" t="str">
        <f>$G$9</f>
        <v>MwSt.-
Satz</v>
      </c>
      <c r="H387" s="22" t="str">
        <f>$H$9</f>
        <v>MwSt</v>
      </c>
      <c r="I387" s="133" t="s">
        <v>61</v>
      </c>
      <c r="J387" s="22" t="str">
        <f>$J$9</f>
        <v>beantragte zuwendungsfähige 
Ausgaben netto vor Kostenschlüssel</v>
      </c>
      <c r="K387" s="24" t="str">
        <f>$K$9</f>
        <v>Kürzung</v>
      </c>
    </row>
    <row r="388" spans="1:11" s="217" customFormat="1" ht="18" x14ac:dyDescent="0.2">
      <c r="A388" s="118"/>
      <c r="B388" s="119"/>
      <c r="C388" s="118"/>
      <c r="D388" s="118"/>
      <c r="E388" s="118" t="str">
        <f>$E$10</f>
        <v>[EUR]</v>
      </c>
      <c r="F388" s="118" t="str">
        <f>$F$10</f>
        <v>[EUR]</v>
      </c>
      <c r="G388" s="118" t="str">
        <f>$G$10</f>
        <v>[%]</v>
      </c>
      <c r="H388" s="118" t="str">
        <f>$H$10</f>
        <v>[EUR]</v>
      </c>
      <c r="I388" s="118" t="str">
        <f>$I$10</f>
        <v>[EUR]</v>
      </c>
      <c r="J388" s="118" t="str">
        <f>$J$10</f>
        <v>[EUR]</v>
      </c>
      <c r="K388" s="120" t="str">
        <f>$K$10</f>
        <v>[J/N]</v>
      </c>
    </row>
    <row r="389" spans="1:11" s="95" customFormat="1" ht="20.25" customHeight="1" x14ac:dyDescent="0.25">
      <c r="A389" s="125" t="str">
        <f>$A$11</f>
        <v>(1)</v>
      </c>
      <c r="B389" s="126" t="str">
        <f>$B$11</f>
        <v>(2)</v>
      </c>
      <c r="C389" s="125" t="str">
        <f>$C$11</f>
        <v>(3)</v>
      </c>
      <c r="D389" s="24" t="str">
        <f>$D$11</f>
        <v>(4)</v>
      </c>
      <c r="E389" s="24" t="str">
        <f>$E$11</f>
        <v>(5)</v>
      </c>
      <c r="F389" s="24" t="str">
        <f>$F$11</f>
        <v>(6)</v>
      </c>
      <c r="G389" s="24" t="str">
        <f>$G$11</f>
        <v>(7)</v>
      </c>
      <c r="H389" s="24" t="str">
        <f>$H$11</f>
        <v>(8)</v>
      </c>
      <c r="I389" s="24" t="str">
        <f>$I$11</f>
        <v>(9)</v>
      </c>
      <c r="J389" s="127" t="str">
        <f>$J$11</f>
        <v>(10) = (5)-(6)-(8)-(9)</v>
      </c>
      <c r="K389" s="121" t="str">
        <f>$K$11</f>
        <v>(11)</v>
      </c>
    </row>
    <row r="390" spans="1:11" s="95" customFormat="1" ht="39" customHeight="1" x14ac:dyDescent="0.25">
      <c r="A390" s="258" t="s">
        <v>82</v>
      </c>
      <c r="B390" s="259"/>
      <c r="C390" s="259"/>
      <c r="D390" s="260"/>
      <c r="E390" s="165">
        <f>E376</f>
        <v>0</v>
      </c>
      <c r="F390" s="165">
        <f t="shared" ref="F390:J390" si="75">F376</f>
        <v>0</v>
      </c>
      <c r="G390" s="165"/>
      <c r="H390" s="165">
        <f t="shared" si="75"/>
        <v>0</v>
      </c>
      <c r="I390" s="165">
        <f t="shared" si="75"/>
        <v>0</v>
      </c>
      <c r="J390" s="165">
        <f t="shared" si="75"/>
        <v>0</v>
      </c>
      <c r="K390" s="114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>IF(G391="","",(E391-F391)-(E391-F391)/(1+G391/100))</f>
        <v/>
      </c>
      <c r="I391" s="166"/>
      <c r="J391" s="170" t="str">
        <f>IF(E391="","",(E391-F391-H391-I391))</f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ref="H392:H398" si="76">IF(G392="","",(E392-F392)-(E392-F392)/(1+G392/100))</f>
        <v/>
      </c>
      <c r="I392" s="166"/>
      <c r="J392" s="170" t="str">
        <f t="shared" ref="J392:J393" si="77">IF(E392="","",(E392-F392-H392-I392))</f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76"/>
        <v/>
      </c>
      <c r="I393" s="166"/>
      <c r="J393" s="170" t="str">
        <f t="shared" si="77"/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76"/>
        <v/>
      </c>
      <c r="I394" s="166"/>
      <c r="J394" s="170" t="str">
        <f>IF(E394="","",(E394-F394-H394-I394))</f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76"/>
        <v/>
      </c>
      <c r="I395" s="166"/>
      <c r="J395" s="170" t="str">
        <f t="shared" ref="J395:J398" si="78">IF(E395="","",(E395-F395-H395-I395))</f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76"/>
        <v/>
      </c>
      <c r="I396" s="166"/>
      <c r="J396" s="170" t="str">
        <f t="shared" si="78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76"/>
        <v/>
      </c>
      <c r="I397" s="166"/>
      <c r="J397" s="170" t="str">
        <f t="shared" si="78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76"/>
        <v/>
      </c>
      <c r="I398" s="166"/>
      <c r="J398" s="170" t="str">
        <f t="shared" si="78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/>
      <c r="I399" s="166"/>
      <c r="J399" s="170"/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ref="H400:H410" si="79">IF(G400="","",(E400-F400)-(E400-F400)/(1+G400/100))</f>
        <v/>
      </c>
      <c r="I400" s="166"/>
      <c r="J400" s="170" t="str">
        <f t="shared" ref="J400:J410" si="80">IF(E400="","",(E400-F400-H400-I400))</f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79"/>
        <v/>
      </c>
      <c r="I401" s="166"/>
      <c r="J401" s="170" t="str">
        <f t="shared" si="80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si="79"/>
        <v/>
      </c>
      <c r="I402" s="166"/>
      <c r="J402" s="170" t="str">
        <f t="shared" si="80"/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79"/>
        <v/>
      </c>
      <c r="I403" s="166"/>
      <c r="J403" s="170" t="str">
        <f t="shared" si="80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79"/>
        <v/>
      </c>
      <c r="I404" s="166"/>
      <c r="J404" s="170" t="str">
        <f t="shared" si="80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79"/>
        <v/>
      </c>
      <c r="I405" s="166"/>
      <c r="J405" s="170" t="str">
        <f t="shared" si="80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si="79"/>
        <v/>
      </c>
      <c r="I406" s="166"/>
      <c r="J406" s="170" t="str">
        <f t="shared" si="80"/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79"/>
        <v/>
      </c>
      <c r="I407" s="166"/>
      <c r="J407" s="170" t="str">
        <f t="shared" si="80"/>
        <v/>
      </c>
      <c r="K407" s="210"/>
    </row>
    <row r="408" spans="1:11" s="33" customFormat="1" ht="39.950000000000003" customHeight="1" x14ac:dyDescent="0.25">
      <c r="A408" s="53"/>
      <c r="B408" s="134"/>
      <c r="C408" s="206"/>
      <c r="D408" s="134"/>
      <c r="E408" s="166"/>
      <c r="F408" s="166"/>
      <c r="G408" s="184"/>
      <c r="H408" s="194" t="str">
        <f t="shared" si="79"/>
        <v/>
      </c>
      <c r="I408" s="166"/>
      <c r="J408" s="170" t="str">
        <f t="shared" si="80"/>
        <v/>
      </c>
      <c r="K408" s="210"/>
    </row>
    <row r="409" spans="1:11" s="33" customFormat="1" ht="39.950000000000003" customHeight="1" x14ac:dyDescent="0.25">
      <c r="A409" s="53"/>
      <c r="B409" s="134"/>
      <c r="C409" s="206"/>
      <c r="D409" s="134"/>
      <c r="E409" s="166"/>
      <c r="F409" s="166"/>
      <c r="G409" s="184"/>
      <c r="H409" s="194" t="str">
        <f t="shared" si="79"/>
        <v/>
      </c>
      <c r="I409" s="166"/>
      <c r="J409" s="170" t="str">
        <f t="shared" si="80"/>
        <v/>
      </c>
      <c r="K409" s="210"/>
    </row>
    <row r="410" spans="1:11" s="33" customFormat="1" ht="39.950000000000003" customHeight="1" thickBot="1" x14ac:dyDescent="0.3">
      <c r="A410" s="140"/>
      <c r="B410" s="141"/>
      <c r="C410" s="207"/>
      <c r="D410" s="141"/>
      <c r="E410" s="167"/>
      <c r="F410" s="167"/>
      <c r="G410" s="185"/>
      <c r="H410" s="195" t="str">
        <f t="shared" si="79"/>
        <v/>
      </c>
      <c r="I410" s="167"/>
      <c r="J410" s="171" t="str">
        <f t="shared" si="80"/>
        <v/>
      </c>
      <c r="K410" s="211"/>
    </row>
    <row r="411" spans="1:11" s="33" customFormat="1" ht="42.75" customHeight="1" thickTop="1" thickBot="1" x14ac:dyDescent="0.3">
      <c r="B411" s="156"/>
      <c r="C411" s="156"/>
      <c r="D411" s="155" t="s">
        <v>68</v>
      </c>
      <c r="E411" s="168">
        <f>SUM(E390:E410)</f>
        <v>0</v>
      </c>
      <c r="F411" s="168">
        <f t="shared" ref="F411" si="81">SUM(F390:F410)</f>
        <v>0</v>
      </c>
      <c r="G411" s="144"/>
      <c r="H411" s="168">
        <f t="shared" ref="H411:I411" si="82">SUM(H390:H410)</f>
        <v>0</v>
      </c>
      <c r="I411" s="168">
        <f t="shared" si="82"/>
        <v>0</v>
      </c>
      <c r="J411" s="174">
        <f>SUM(J390:J410)</f>
        <v>0</v>
      </c>
      <c r="K411" s="152"/>
    </row>
    <row r="412" spans="1:11" s="33" customFormat="1" ht="42.75" customHeight="1" thickBot="1" x14ac:dyDescent="0.4">
      <c r="A412" s="34"/>
      <c r="B412" s="35"/>
      <c r="C412" s="36"/>
      <c r="D412" s="261" t="s">
        <v>46</v>
      </c>
      <c r="E412" s="262"/>
      <c r="F412" s="262"/>
      <c r="G412" s="262"/>
      <c r="H412" s="262"/>
      <c r="I412" s="262"/>
      <c r="J412" s="147" t="str">
        <f>$J$33</f>
        <v>100%</v>
      </c>
      <c r="K412" s="148"/>
    </row>
    <row r="413" spans="1:11" s="33" customFormat="1" ht="60.75" customHeight="1" thickBot="1" x14ac:dyDescent="0.4">
      <c r="A413" s="34"/>
      <c r="B413" s="35"/>
      <c r="C413" s="217"/>
      <c r="D413" s="263" t="s">
        <v>70</v>
      </c>
      <c r="E413" s="262"/>
      <c r="F413" s="262"/>
      <c r="G413" s="262"/>
      <c r="H413" s="262"/>
      <c r="I413" s="275"/>
      <c r="J413" s="178">
        <f>J411*J412</f>
        <v>0</v>
      </c>
      <c r="K413" s="151"/>
    </row>
    <row r="414" spans="1:11" s="217" customFormat="1" x14ac:dyDescent="0.2">
      <c r="A414" s="37"/>
      <c r="B414" s="38"/>
      <c r="C414" s="37"/>
      <c r="D414" s="37"/>
      <c r="E414" s="37"/>
      <c r="F414" s="37"/>
      <c r="G414" s="37"/>
      <c r="H414" s="37"/>
      <c r="I414" s="37"/>
      <c r="J414" s="37"/>
      <c r="K414" s="37"/>
    </row>
    <row r="415" spans="1:11" s="217" customFormat="1" x14ac:dyDescent="0.2">
      <c r="B415" s="6"/>
    </row>
    <row r="416" spans="1:11" s="33" customFormat="1" ht="20.25" customHeight="1" thickBot="1" x14ac:dyDescent="0.25">
      <c r="A416" s="39" t="s">
        <v>21</v>
      </c>
      <c r="B416" s="37"/>
      <c r="C416" s="37"/>
      <c r="D416" s="136"/>
      <c r="E416" s="136"/>
      <c r="F416" s="136"/>
      <c r="G416" s="136"/>
      <c r="H416" s="136"/>
      <c r="I416" s="136"/>
      <c r="J416" s="227" t="s">
        <v>108</v>
      </c>
      <c r="K416" s="228">
        <f>K1</f>
        <v>1</v>
      </c>
    </row>
    <row r="417" spans="1:11" s="217" customFormat="1" ht="42" customHeight="1" thickBot="1" x14ac:dyDescent="0.25">
      <c r="A417" s="216" t="str">
        <f>$A$4</f>
        <v>Teilvorhaben 3:</v>
      </c>
      <c r="B417" s="40"/>
      <c r="C417" s="253">
        <f>$C$4</f>
        <v>0</v>
      </c>
      <c r="D417" s="254"/>
      <c r="E417" s="254"/>
      <c r="F417" s="254"/>
      <c r="G417" s="254"/>
      <c r="H417" s="254"/>
      <c r="I417" s="254"/>
      <c r="J417" s="254"/>
      <c r="K417" s="255"/>
    </row>
    <row r="418" spans="1:11" s="217" customFormat="1" ht="35.1" customHeight="1" x14ac:dyDescent="0.3">
      <c r="A418" s="82"/>
      <c r="B418" s="6"/>
      <c r="C418" s="82" t="s">
        <v>27</v>
      </c>
      <c r="D418" s="108"/>
      <c r="E418" s="108"/>
      <c r="F418" s="108"/>
      <c r="G418" s="108"/>
      <c r="H418" s="108"/>
      <c r="I418" s="108"/>
      <c r="J418" s="108"/>
      <c r="K418" s="42"/>
    </row>
    <row r="419" spans="1:11" s="217" customFormat="1" ht="35.1" customHeight="1" thickBot="1" x14ac:dyDescent="0.3">
      <c r="A419" s="15"/>
      <c r="B419" s="16"/>
      <c r="C419" s="15"/>
      <c r="K419" s="42"/>
    </row>
    <row r="420" spans="1:11" s="217" customFormat="1" ht="35.1" customHeight="1" thickBot="1" x14ac:dyDescent="0.25">
      <c r="A420" s="100" t="s">
        <v>0</v>
      </c>
      <c r="B420" s="43"/>
      <c r="C420" s="4">
        <f>Start!$C$12</f>
        <v>0</v>
      </c>
      <c r="E420" s="18" t="s">
        <v>53</v>
      </c>
      <c r="F420" s="256">
        <f>Start!$C$22</f>
        <v>0</v>
      </c>
      <c r="G420" s="257"/>
      <c r="H420" s="115"/>
      <c r="I420" s="44"/>
      <c r="J420" s="44"/>
      <c r="K420" s="45"/>
    </row>
    <row r="421" spans="1:11" s="217" customFormat="1" x14ac:dyDescent="0.2">
      <c r="A421" s="101"/>
      <c r="B421" s="20"/>
      <c r="C421" s="21"/>
      <c r="D421" s="21"/>
      <c r="E421" s="21"/>
      <c r="F421" s="21"/>
      <c r="G421" s="21"/>
      <c r="H421" s="42"/>
      <c r="I421" s="46"/>
      <c r="J421" s="46"/>
      <c r="K421" s="46"/>
    </row>
    <row r="422" spans="1:11" s="217" customFormat="1" ht="130.5" customHeight="1" x14ac:dyDescent="0.2">
      <c r="A422" s="22" t="str">
        <f>$A$9</f>
        <v>Beleg-Nr.</v>
      </c>
      <c r="B422" s="23" t="str">
        <f>$B$9</f>
        <v>Zahlungsdatum</v>
      </c>
      <c r="C422" s="22" t="str">
        <f>$C$9</f>
        <v>Rechnungssteller</v>
      </c>
      <c r="D422" s="22" t="str">
        <f>$D$9</f>
        <v>Rechnungsdatum</v>
      </c>
      <c r="E422" s="22" t="str">
        <f>$E$9</f>
        <v>bezahlter Rechnungsbetrag
(brutto)</v>
      </c>
      <c r="F422" s="22" t="str">
        <f>$F$9</f>
        <v>in Rechnung nicht genutzter ausge-wiesener Betrag für Skonti, Rabatte
(brutto)</v>
      </c>
      <c r="G422" s="22" t="str">
        <f>$G$9</f>
        <v>MwSt.-
Satz</v>
      </c>
      <c r="H422" s="22" t="str">
        <f>$H$9</f>
        <v>MwSt</v>
      </c>
      <c r="I422" s="133" t="s">
        <v>61</v>
      </c>
      <c r="J422" s="22" t="str">
        <f>$J$9</f>
        <v>beantragte zuwendungsfähige 
Ausgaben netto vor Kostenschlüssel</v>
      </c>
      <c r="K422" s="24" t="str">
        <f>$K$9</f>
        <v>Kürzung</v>
      </c>
    </row>
    <row r="423" spans="1:11" s="217" customFormat="1" ht="18" x14ac:dyDescent="0.2">
      <c r="A423" s="118"/>
      <c r="B423" s="119"/>
      <c r="C423" s="118"/>
      <c r="D423" s="118"/>
      <c r="E423" s="118" t="str">
        <f>$E$10</f>
        <v>[EUR]</v>
      </c>
      <c r="F423" s="118" t="str">
        <f>$F$10</f>
        <v>[EUR]</v>
      </c>
      <c r="G423" s="118" t="str">
        <f>$G$10</f>
        <v>[%]</v>
      </c>
      <c r="H423" s="118" t="str">
        <f>$H$10</f>
        <v>[EUR]</v>
      </c>
      <c r="I423" s="118" t="str">
        <f>$I$10</f>
        <v>[EUR]</v>
      </c>
      <c r="J423" s="118" t="str">
        <f>$J$10</f>
        <v>[EUR]</v>
      </c>
      <c r="K423" s="120" t="str">
        <f>$K$10</f>
        <v>[J/N]</v>
      </c>
    </row>
    <row r="424" spans="1:11" s="95" customFormat="1" ht="20.25" customHeight="1" x14ac:dyDescent="0.25">
      <c r="A424" s="125" t="str">
        <f>$A$11</f>
        <v>(1)</v>
      </c>
      <c r="B424" s="126" t="str">
        <f>$B$11</f>
        <v>(2)</v>
      </c>
      <c r="C424" s="125" t="str">
        <f>$C$11</f>
        <v>(3)</v>
      </c>
      <c r="D424" s="24" t="str">
        <f>$D$11</f>
        <v>(4)</v>
      </c>
      <c r="E424" s="24" t="str">
        <f>$E$11</f>
        <v>(5)</v>
      </c>
      <c r="F424" s="24" t="str">
        <f>$F$11</f>
        <v>(6)</v>
      </c>
      <c r="G424" s="24" t="str">
        <f>$G$11</f>
        <v>(7)</v>
      </c>
      <c r="H424" s="24" t="str">
        <f>$H$11</f>
        <v>(8)</v>
      </c>
      <c r="I424" s="24" t="str">
        <f>$I$11</f>
        <v>(9)</v>
      </c>
      <c r="J424" s="127" t="str">
        <f>$J$11</f>
        <v>(10) = (5)-(6)-(8)-(9)</v>
      </c>
      <c r="K424" s="121" t="str">
        <f>$K$11</f>
        <v>(11)</v>
      </c>
    </row>
    <row r="425" spans="1:11" s="95" customFormat="1" ht="39" customHeight="1" x14ac:dyDescent="0.25">
      <c r="A425" s="258" t="s">
        <v>83</v>
      </c>
      <c r="B425" s="259"/>
      <c r="C425" s="259"/>
      <c r="D425" s="260"/>
      <c r="E425" s="165">
        <f>E411</f>
        <v>0</v>
      </c>
      <c r="F425" s="165">
        <f t="shared" ref="F425:J425" si="83">F411</f>
        <v>0</v>
      </c>
      <c r="G425" s="165"/>
      <c r="H425" s="165">
        <f t="shared" si="83"/>
        <v>0</v>
      </c>
      <c r="I425" s="165">
        <f t="shared" si="83"/>
        <v>0</v>
      </c>
      <c r="J425" s="165">
        <f t="shared" si="83"/>
        <v>0</v>
      </c>
      <c r="K425" s="114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>IF(G426="","",(E426-F426)-(E426-F426)/(1+G426/100))</f>
        <v/>
      </c>
      <c r="I426" s="166"/>
      <c r="J426" s="170" t="str">
        <f>IF(E426="","",(E426-F426-H426-I426))</f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ref="H427:H433" si="84">IF(G427="","",(E427-F427)-(E427-F427)/(1+G427/100))</f>
        <v/>
      </c>
      <c r="I427" s="166"/>
      <c r="J427" s="170" t="str">
        <f t="shared" ref="J427:J428" si="85">IF(E427="","",(E427-F427-H427-I427))</f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84"/>
        <v/>
      </c>
      <c r="I428" s="166"/>
      <c r="J428" s="170" t="str">
        <f t="shared" si="85"/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84"/>
        <v/>
      </c>
      <c r="I429" s="166"/>
      <c r="J429" s="170" t="str">
        <f>IF(E429="","",(E429-F429-H429-I429))</f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84"/>
        <v/>
      </c>
      <c r="I430" s="166"/>
      <c r="J430" s="170" t="str">
        <f t="shared" ref="J430:J433" si="86">IF(E430="","",(E430-F430-H430-I430))</f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84"/>
        <v/>
      </c>
      <c r="I431" s="166"/>
      <c r="J431" s="170" t="str">
        <f t="shared" si="86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84"/>
        <v/>
      </c>
      <c r="I432" s="166"/>
      <c r="J432" s="170" t="str">
        <f t="shared" si="86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84"/>
        <v/>
      </c>
      <c r="I433" s="166"/>
      <c r="J433" s="170" t="str">
        <f t="shared" si="86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/>
      <c r="I434" s="166"/>
      <c r="J434" s="170"/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ref="H435:H445" si="87">IF(G435="","",(E435-F435)-(E435-F435)/(1+G435/100))</f>
        <v/>
      </c>
      <c r="I435" s="166"/>
      <c r="J435" s="170" t="str">
        <f t="shared" ref="J435:J445" si="88">IF(E435="","",(E435-F435-H435-I435))</f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si="87"/>
        <v/>
      </c>
      <c r="I436" s="166"/>
      <c r="J436" s="170" t="str">
        <f t="shared" si="88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87"/>
        <v/>
      </c>
      <c r="I437" s="166"/>
      <c r="J437" s="170" t="str">
        <f t="shared" si="88"/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87"/>
        <v/>
      </c>
      <c r="I438" s="166"/>
      <c r="J438" s="170" t="str">
        <f t="shared" si="88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87"/>
        <v/>
      </c>
      <c r="I439" s="166"/>
      <c r="J439" s="170" t="str">
        <f t="shared" si="88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87"/>
        <v/>
      </c>
      <c r="I440" s="166"/>
      <c r="J440" s="170" t="str">
        <f t="shared" si="88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87"/>
        <v/>
      </c>
      <c r="I441" s="166"/>
      <c r="J441" s="170" t="str">
        <f t="shared" si="88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si="87"/>
        <v/>
      </c>
      <c r="I442" s="166"/>
      <c r="J442" s="170" t="str">
        <f t="shared" si="88"/>
        <v/>
      </c>
      <c r="K442" s="210"/>
    </row>
    <row r="443" spans="1:11" s="33" customFormat="1" ht="39.950000000000003" customHeight="1" x14ac:dyDescent="0.25">
      <c r="A443" s="53"/>
      <c r="B443" s="134"/>
      <c r="C443" s="206"/>
      <c r="D443" s="134"/>
      <c r="E443" s="166"/>
      <c r="F443" s="166"/>
      <c r="G443" s="184"/>
      <c r="H443" s="194" t="str">
        <f t="shared" si="87"/>
        <v/>
      </c>
      <c r="I443" s="166"/>
      <c r="J443" s="170" t="str">
        <f t="shared" si="88"/>
        <v/>
      </c>
      <c r="K443" s="210"/>
    </row>
    <row r="444" spans="1:11" s="33" customFormat="1" ht="39.950000000000003" customHeight="1" x14ac:dyDescent="0.25">
      <c r="A444" s="53"/>
      <c r="B444" s="134"/>
      <c r="C444" s="206"/>
      <c r="D444" s="134"/>
      <c r="E444" s="166"/>
      <c r="F444" s="166"/>
      <c r="G444" s="184"/>
      <c r="H444" s="194" t="str">
        <f t="shared" si="87"/>
        <v/>
      </c>
      <c r="I444" s="166"/>
      <c r="J444" s="170" t="str">
        <f t="shared" si="88"/>
        <v/>
      </c>
      <c r="K444" s="210"/>
    </row>
    <row r="445" spans="1:11" s="33" customFormat="1" ht="39.950000000000003" customHeight="1" thickBot="1" x14ac:dyDescent="0.3">
      <c r="A445" s="140"/>
      <c r="B445" s="141"/>
      <c r="C445" s="207"/>
      <c r="D445" s="141"/>
      <c r="E445" s="167"/>
      <c r="F445" s="167"/>
      <c r="G445" s="185"/>
      <c r="H445" s="195" t="str">
        <f t="shared" si="87"/>
        <v/>
      </c>
      <c r="I445" s="167"/>
      <c r="J445" s="171" t="str">
        <f t="shared" si="88"/>
        <v/>
      </c>
      <c r="K445" s="211"/>
    </row>
    <row r="446" spans="1:11" s="33" customFormat="1" ht="42.75" customHeight="1" thickTop="1" thickBot="1" x14ac:dyDescent="0.3">
      <c r="B446" s="156"/>
      <c r="C446" s="156"/>
      <c r="D446" s="155" t="s">
        <v>68</v>
      </c>
      <c r="E446" s="168">
        <f>SUM(E425:E445)</f>
        <v>0</v>
      </c>
      <c r="F446" s="168">
        <f t="shared" ref="F446" si="89">SUM(F425:F445)</f>
        <v>0</v>
      </c>
      <c r="G446" s="144"/>
      <c r="H446" s="168">
        <f t="shared" ref="H446:I446" si="90">SUM(H425:H445)</f>
        <v>0</v>
      </c>
      <c r="I446" s="168">
        <f t="shared" si="90"/>
        <v>0</v>
      </c>
      <c r="J446" s="174">
        <f>SUM(J425:J445)</f>
        <v>0</v>
      </c>
      <c r="K446" s="152"/>
    </row>
    <row r="447" spans="1:11" s="33" customFormat="1" ht="42.75" customHeight="1" thickBot="1" x14ac:dyDescent="0.4">
      <c r="A447" s="34"/>
      <c r="B447" s="35"/>
      <c r="C447" s="36"/>
      <c r="D447" s="261" t="s">
        <v>46</v>
      </c>
      <c r="E447" s="262"/>
      <c r="F447" s="262"/>
      <c r="G447" s="262"/>
      <c r="H447" s="262"/>
      <c r="I447" s="262"/>
      <c r="J447" s="147" t="str">
        <f>$J$33</f>
        <v>100%</v>
      </c>
      <c r="K447" s="148"/>
    </row>
    <row r="448" spans="1:11" s="33" customFormat="1" ht="60.75" customHeight="1" thickBot="1" x14ac:dyDescent="0.4">
      <c r="A448" s="34"/>
      <c r="B448" s="35"/>
      <c r="C448" s="217"/>
      <c r="D448" s="263" t="s">
        <v>70</v>
      </c>
      <c r="E448" s="262"/>
      <c r="F448" s="262"/>
      <c r="G448" s="262"/>
      <c r="H448" s="262"/>
      <c r="I448" s="275"/>
      <c r="J448" s="178">
        <f>J446*J447</f>
        <v>0</v>
      </c>
      <c r="K448" s="151"/>
    </row>
    <row r="449" spans="1:11" s="217" customFormat="1" x14ac:dyDescent="0.2">
      <c r="A449" s="37"/>
      <c r="B449" s="38"/>
      <c r="C449" s="37"/>
      <c r="D449" s="37"/>
      <c r="E449" s="37"/>
      <c r="F449" s="37"/>
      <c r="G449" s="37"/>
      <c r="H449" s="37"/>
      <c r="I449" s="37"/>
      <c r="J449" s="37"/>
      <c r="K449" s="37"/>
    </row>
    <row r="450" spans="1:11" s="217" customFormat="1" x14ac:dyDescent="0.2">
      <c r="B450" s="6"/>
    </row>
    <row r="451" spans="1:11" s="33" customFormat="1" ht="20.25" customHeight="1" thickBot="1" x14ac:dyDescent="0.25">
      <c r="A451" s="39" t="s">
        <v>21</v>
      </c>
      <c r="B451" s="37"/>
      <c r="C451" s="37"/>
      <c r="D451" s="136"/>
      <c r="E451" s="136"/>
      <c r="F451" s="136"/>
      <c r="G451" s="136"/>
      <c r="H451" s="136"/>
      <c r="I451" s="136"/>
      <c r="J451" s="227" t="s">
        <v>109</v>
      </c>
      <c r="K451" s="228">
        <f>K1</f>
        <v>1</v>
      </c>
    </row>
    <row r="452" spans="1:11" s="217" customFormat="1" ht="42" customHeight="1" thickBot="1" x14ac:dyDescent="0.25">
      <c r="A452" s="216" t="str">
        <f>$A$4</f>
        <v>Teilvorhaben 3:</v>
      </c>
      <c r="B452" s="40"/>
      <c r="C452" s="253">
        <f>$C$4</f>
        <v>0</v>
      </c>
      <c r="D452" s="254"/>
      <c r="E452" s="254"/>
      <c r="F452" s="254"/>
      <c r="G452" s="254"/>
      <c r="H452" s="254"/>
      <c r="I452" s="254"/>
      <c r="J452" s="254"/>
      <c r="K452" s="255"/>
    </row>
    <row r="453" spans="1:11" s="217" customFormat="1" ht="35.1" customHeight="1" x14ac:dyDescent="0.3">
      <c r="A453" s="82"/>
      <c r="B453" s="6"/>
      <c r="C453" s="82" t="s">
        <v>27</v>
      </c>
      <c r="D453" s="108"/>
      <c r="E453" s="108"/>
      <c r="F453" s="108"/>
      <c r="G453" s="108"/>
      <c r="H453" s="108"/>
      <c r="I453" s="108"/>
      <c r="J453" s="108"/>
      <c r="K453" s="42"/>
    </row>
    <row r="454" spans="1:11" s="217" customFormat="1" ht="35.1" customHeight="1" thickBot="1" x14ac:dyDescent="0.3">
      <c r="A454" s="15"/>
      <c r="B454" s="16"/>
      <c r="C454" s="15"/>
      <c r="K454" s="42"/>
    </row>
    <row r="455" spans="1:11" s="217" customFormat="1" ht="35.1" customHeight="1" thickBot="1" x14ac:dyDescent="0.25">
      <c r="A455" s="100" t="s">
        <v>0</v>
      </c>
      <c r="B455" s="43"/>
      <c r="C455" s="4">
        <f>Start!$C$12</f>
        <v>0</v>
      </c>
      <c r="E455" s="18" t="s">
        <v>53</v>
      </c>
      <c r="F455" s="256">
        <f>Start!$C$22</f>
        <v>0</v>
      </c>
      <c r="G455" s="257"/>
      <c r="H455" s="115"/>
      <c r="I455" s="44"/>
      <c r="J455" s="44"/>
      <c r="K455" s="45"/>
    </row>
    <row r="456" spans="1:11" s="217" customFormat="1" x14ac:dyDescent="0.2">
      <c r="A456" s="101"/>
      <c r="B456" s="20"/>
      <c r="C456" s="21"/>
      <c r="D456" s="21"/>
      <c r="E456" s="21"/>
      <c r="F456" s="21"/>
      <c r="G456" s="21"/>
      <c r="H456" s="42"/>
      <c r="I456" s="46"/>
      <c r="J456" s="46"/>
      <c r="K456" s="46"/>
    </row>
    <row r="457" spans="1:11" s="217" customFormat="1" ht="130.5" customHeight="1" x14ac:dyDescent="0.2">
      <c r="A457" s="22" t="str">
        <f>$A$9</f>
        <v>Beleg-Nr.</v>
      </c>
      <c r="B457" s="23" t="str">
        <f>$B$9</f>
        <v>Zahlungsdatum</v>
      </c>
      <c r="C457" s="22" t="str">
        <f>$C$9</f>
        <v>Rechnungssteller</v>
      </c>
      <c r="D457" s="22" t="str">
        <f>$D$9</f>
        <v>Rechnungsdatum</v>
      </c>
      <c r="E457" s="22" t="str">
        <f>$E$9</f>
        <v>bezahlter Rechnungsbetrag
(brutto)</v>
      </c>
      <c r="F457" s="22" t="str">
        <f>$F$9</f>
        <v>in Rechnung nicht genutzter ausge-wiesener Betrag für Skonti, Rabatte
(brutto)</v>
      </c>
      <c r="G457" s="22" t="str">
        <f>$G$9</f>
        <v>MwSt.-
Satz</v>
      </c>
      <c r="H457" s="22" t="str">
        <f>$H$9</f>
        <v>MwSt</v>
      </c>
      <c r="I457" s="133" t="s">
        <v>61</v>
      </c>
      <c r="J457" s="22" t="str">
        <f>$J$9</f>
        <v>beantragte zuwendungsfähige 
Ausgaben netto vor Kostenschlüssel</v>
      </c>
      <c r="K457" s="24" t="str">
        <f>$K$9</f>
        <v>Kürzung</v>
      </c>
    </row>
    <row r="458" spans="1:11" s="217" customFormat="1" ht="18" x14ac:dyDescent="0.2">
      <c r="A458" s="118"/>
      <c r="B458" s="119"/>
      <c r="C458" s="118"/>
      <c r="D458" s="118"/>
      <c r="E458" s="118" t="str">
        <f>$E$10</f>
        <v>[EUR]</v>
      </c>
      <c r="F458" s="118" t="str">
        <f>$F$10</f>
        <v>[EUR]</v>
      </c>
      <c r="G458" s="118" t="str">
        <f>$G$10</f>
        <v>[%]</v>
      </c>
      <c r="H458" s="118" t="str">
        <f>$H$10</f>
        <v>[EUR]</v>
      </c>
      <c r="I458" s="118" t="str">
        <f>$I$10</f>
        <v>[EUR]</v>
      </c>
      <c r="J458" s="118" t="str">
        <f>$J$10</f>
        <v>[EUR]</v>
      </c>
      <c r="K458" s="120" t="str">
        <f>$K$10</f>
        <v>[J/N]</v>
      </c>
    </row>
    <row r="459" spans="1:11" s="95" customFormat="1" ht="20.25" customHeight="1" x14ac:dyDescent="0.25">
      <c r="A459" s="125" t="str">
        <f>$A$11</f>
        <v>(1)</v>
      </c>
      <c r="B459" s="126" t="str">
        <f>$B$11</f>
        <v>(2)</v>
      </c>
      <c r="C459" s="125" t="str">
        <f>$C$11</f>
        <v>(3)</v>
      </c>
      <c r="D459" s="24" t="str">
        <f>$D$11</f>
        <v>(4)</v>
      </c>
      <c r="E459" s="24" t="str">
        <f>$E$11</f>
        <v>(5)</v>
      </c>
      <c r="F459" s="24" t="str">
        <f>$F$11</f>
        <v>(6)</v>
      </c>
      <c r="G459" s="24" t="str">
        <f>$G$11</f>
        <v>(7)</v>
      </c>
      <c r="H459" s="24" t="str">
        <f>$H$11</f>
        <v>(8)</v>
      </c>
      <c r="I459" s="24" t="str">
        <f>$I$11</f>
        <v>(9)</v>
      </c>
      <c r="J459" s="127" t="str">
        <f>$J$11</f>
        <v>(10) = (5)-(6)-(8)-(9)</v>
      </c>
      <c r="K459" s="121" t="str">
        <f>$K$11</f>
        <v>(11)</v>
      </c>
    </row>
    <row r="460" spans="1:11" s="95" customFormat="1" ht="39" customHeight="1" x14ac:dyDescent="0.25">
      <c r="A460" s="258" t="s">
        <v>84</v>
      </c>
      <c r="B460" s="259"/>
      <c r="C460" s="259"/>
      <c r="D460" s="260"/>
      <c r="E460" s="165">
        <f>E446</f>
        <v>0</v>
      </c>
      <c r="F460" s="165">
        <f t="shared" ref="F460:J460" si="91">F446</f>
        <v>0</v>
      </c>
      <c r="G460" s="165"/>
      <c r="H460" s="165">
        <f t="shared" si="91"/>
        <v>0</v>
      </c>
      <c r="I460" s="165">
        <f t="shared" si="91"/>
        <v>0</v>
      </c>
      <c r="J460" s="165">
        <f t="shared" si="91"/>
        <v>0</v>
      </c>
      <c r="K460" s="114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>IF(G461="","",(E461-F461)-(E461-F461)/(1+G461/100))</f>
        <v/>
      </c>
      <c r="I461" s="166"/>
      <c r="J461" s="170" t="str">
        <f>IF(E461="","",(E461-F461-H461-I461))</f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ref="H462:H468" si="92">IF(G462="","",(E462-F462)-(E462-F462)/(1+G462/100))</f>
        <v/>
      </c>
      <c r="I462" s="166"/>
      <c r="J462" s="170" t="str">
        <f t="shared" ref="J462:J463" si="93">IF(E462="","",(E462-F462-H462-I462))</f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92"/>
        <v/>
      </c>
      <c r="I463" s="166"/>
      <c r="J463" s="170" t="str">
        <f t="shared" si="93"/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92"/>
        <v/>
      </c>
      <c r="I464" s="166"/>
      <c r="J464" s="170" t="str">
        <f>IF(E464="","",(E464-F464-H464-I464))</f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92"/>
        <v/>
      </c>
      <c r="I465" s="166"/>
      <c r="J465" s="170" t="str">
        <f t="shared" ref="J465:J468" si="94">IF(E465="","",(E465-F465-H465-I465))</f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92"/>
        <v/>
      </c>
      <c r="I466" s="166"/>
      <c r="J466" s="170" t="str">
        <f t="shared" si="94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92"/>
        <v/>
      </c>
      <c r="I467" s="166"/>
      <c r="J467" s="170" t="str">
        <f t="shared" si="94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92"/>
        <v/>
      </c>
      <c r="I468" s="166"/>
      <c r="J468" s="170" t="str">
        <f t="shared" si="94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/>
      <c r="I469" s="166"/>
      <c r="J469" s="170"/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ref="H470:H480" si="95">IF(G470="","",(E470-F470)-(E470-F470)/(1+G470/100))</f>
        <v/>
      </c>
      <c r="I470" s="166"/>
      <c r="J470" s="170" t="str">
        <f t="shared" ref="J470:J480" si="96">IF(E470="","",(E470-F470-H470-I470))</f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95"/>
        <v/>
      </c>
      <c r="I471" s="166"/>
      <c r="J471" s="170" t="str">
        <f t="shared" si="96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si="95"/>
        <v/>
      </c>
      <c r="I472" s="166"/>
      <c r="J472" s="170" t="str">
        <f t="shared" si="96"/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95"/>
        <v/>
      </c>
      <c r="I473" s="166"/>
      <c r="J473" s="170" t="str">
        <f t="shared" si="96"/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95"/>
        <v/>
      </c>
      <c r="I474" s="166"/>
      <c r="J474" s="170" t="str">
        <f t="shared" si="96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95"/>
        <v/>
      </c>
      <c r="I475" s="166"/>
      <c r="J475" s="170" t="str">
        <f t="shared" si="96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95"/>
        <v/>
      </c>
      <c r="I476" s="166"/>
      <c r="J476" s="170" t="str">
        <f t="shared" si="96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si="95"/>
        <v/>
      </c>
      <c r="I477" s="166"/>
      <c r="J477" s="170" t="str">
        <f t="shared" si="96"/>
        <v/>
      </c>
      <c r="K477" s="210"/>
    </row>
    <row r="478" spans="1:11" s="33" customFormat="1" ht="39.950000000000003" customHeight="1" x14ac:dyDescent="0.25">
      <c r="A478" s="53"/>
      <c r="B478" s="134"/>
      <c r="C478" s="206"/>
      <c r="D478" s="134"/>
      <c r="E478" s="166"/>
      <c r="F478" s="166"/>
      <c r="G478" s="184"/>
      <c r="H478" s="194" t="str">
        <f t="shared" si="95"/>
        <v/>
      </c>
      <c r="I478" s="166"/>
      <c r="J478" s="170" t="str">
        <f t="shared" si="96"/>
        <v/>
      </c>
      <c r="K478" s="210"/>
    </row>
    <row r="479" spans="1:11" s="33" customFormat="1" ht="39.950000000000003" customHeight="1" x14ac:dyDescent="0.25">
      <c r="A479" s="53"/>
      <c r="B479" s="134"/>
      <c r="C479" s="206"/>
      <c r="D479" s="134"/>
      <c r="E479" s="166"/>
      <c r="F479" s="166"/>
      <c r="G479" s="184"/>
      <c r="H479" s="194" t="str">
        <f t="shared" si="95"/>
        <v/>
      </c>
      <c r="I479" s="166"/>
      <c r="J479" s="170" t="str">
        <f t="shared" si="96"/>
        <v/>
      </c>
      <c r="K479" s="210"/>
    </row>
    <row r="480" spans="1:11" s="33" customFormat="1" ht="39.950000000000003" customHeight="1" thickBot="1" x14ac:dyDescent="0.3">
      <c r="A480" s="140"/>
      <c r="B480" s="141"/>
      <c r="C480" s="207"/>
      <c r="D480" s="141"/>
      <c r="E480" s="167"/>
      <c r="F480" s="167"/>
      <c r="G480" s="185"/>
      <c r="H480" s="195" t="str">
        <f t="shared" si="95"/>
        <v/>
      </c>
      <c r="I480" s="167"/>
      <c r="J480" s="171" t="str">
        <f t="shared" si="96"/>
        <v/>
      </c>
      <c r="K480" s="211"/>
    </row>
    <row r="481" spans="1:11" s="33" customFormat="1" ht="42.75" customHeight="1" thickTop="1" thickBot="1" x14ac:dyDescent="0.3">
      <c r="B481" s="156"/>
      <c r="C481" s="156"/>
      <c r="D481" s="155" t="s">
        <v>68</v>
      </c>
      <c r="E481" s="168">
        <f>SUM(E460:E480)</f>
        <v>0</v>
      </c>
      <c r="F481" s="168">
        <f t="shared" ref="F481" si="97">SUM(F460:F480)</f>
        <v>0</v>
      </c>
      <c r="G481" s="144"/>
      <c r="H481" s="168">
        <f t="shared" ref="H481:I481" si="98">SUM(H460:H480)</f>
        <v>0</v>
      </c>
      <c r="I481" s="168">
        <f t="shared" si="98"/>
        <v>0</v>
      </c>
      <c r="J481" s="174">
        <f>SUM(J460:J480)</f>
        <v>0</v>
      </c>
      <c r="K481" s="152"/>
    </row>
    <row r="482" spans="1:11" s="33" customFormat="1" ht="42.75" customHeight="1" thickBot="1" x14ac:dyDescent="0.4">
      <c r="A482" s="34"/>
      <c r="B482" s="35"/>
      <c r="C482" s="36"/>
      <c r="D482" s="261" t="s">
        <v>46</v>
      </c>
      <c r="E482" s="262"/>
      <c r="F482" s="262"/>
      <c r="G482" s="262"/>
      <c r="H482" s="262"/>
      <c r="I482" s="262"/>
      <c r="J482" s="147" t="str">
        <f>$J$33</f>
        <v>100%</v>
      </c>
      <c r="K482" s="148"/>
    </row>
    <row r="483" spans="1:11" s="33" customFormat="1" ht="60.75" customHeight="1" thickBot="1" x14ac:dyDescent="0.4">
      <c r="A483" s="34"/>
      <c r="B483" s="35"/>
      <c r="C483" s="217"/>
      <c r="D483" s="263" t="s">
        <v>70</v>
      </c>
      <c r="E483" s="262"/>
      <c r="F483" s="262"/>
      <c r="G483" s="262"/>
      <c r="H483" s="262"/>
      <c r="I483" s="275"/>
      <c r="J483" s="178">
        <f>J481*J482</f>
        <v>0</v>
      </c>
      <c r="K483" s="151"/>
    </row>
    <row r="484" spans="1:11" s="217" customFormat="1" x14ac:dyDescent="0.2">
      <c r="A484" s="37"/>
      <c r="B484" s="38"/>
      <c r="C484" s="37"/>
      <c r="D484" s="37"/>
      <c r="E484" s="37"/>
      <c r="F484" s="37"/>
      <c r="G484" s="37"/>
      <c r="H484" s="37"/>
      <c r="I484" s="37"/>
      <c r="J484" s="37"/>
      <c r="K484" s="37"/>
    </row>
    <row r="485" spans="1:11" s="217" customFormat="1" x14ac:dyDescent="0.2">
      <c r="B485" s="6"/>
    </row>
    <row r="486" spans="1:11" s="33" customFormat="1" ht="20.25" customHeight="1" thickBot="1" x14ac:dyDescent="0.25">
      <c r="A486" s="39" t="s">
        <v>21</v>
      </c>
      <c r="B486" s="37"/>
      <c r="C486" s="37"/>
      <c r="D486" s="136"/>
      <c r="E486" s="136"/>
      <c r="F486" s="136"/>
      <c r="G486" s="136"/>
      <c r="H486" s="136"/>
      <c r="I486" s="136"/>
      <c r="J486" s="227" t="s">
        <v>110</v>
      </c>
      <c r="K486" s="228">
        <f>K1</f>
        <v>1</v>
      </c>
    </row>
    <row r="487" spans="1:11" s="217" customFormat="1" ht="42" customHeight="1" thickBot="1" x14ac:dyDescent="0.25">
      <c r="A487" s="216" t="str">
        <f>$A$4</f>
        <v>Teilvorhaben 3:</v>
      </c>
      <c r="B487" s="40"/>
      <c r="C487" s="253">
        <f>$C$4</f>
        <v>0</v>
      </c>
      <c r="D487" s="254"/>
      <c r="E487" s="254"/>
      <c r="F487" s="254"/>
      <c r="G487" s="254"/>
      <c r="H487" s="254"/>
      <c r="I487" s="254"/>
      <c r="J487" s="254"/>
      <c r="K487" s="255"/>
    </row>
    <row r="488" spans="1:11" s="217" customFormat="1" ht="35.1" customHeight="1" x14ac:dyDescent="0.3">
      <c r="A488" s="82"/>
      <c r="B488" s="6"/>
      <c r="C488" s="82" t="s">
        <v>27</v>
      </c>
      <c r="D488" s="108"/>
      <c r="E488" s="108"/>
      <c r="F488" s="108"/>
      <c r="G488" s="108"/>
      <c r="H488" s="108"/>
      <c r="I488" s="108"/>
      <c r="J488" s="108"/>
      <c r="K488" s="42"/>
    </row>
    <row r="489" spans="1:11" s="217" customFormat="1" ht="35.1" customHeight="1" thickBot="1" x14ac:dyDescent="0.3">
      <c r="A489" s="15"/>
      <c r="B489" s="16"/>
      <c r="C489" s="15"/>
      <c r="K489" s="42"/>
    </row>
    <row r="490" spans="1:11" s="217" customFormat="1" ht="35.1" customHeight="1" thickBot="1" x14ac:dyDescent="0.25">
      <c r="A490" s="100" t="s">
        <v>0</v>
      </c>
      <c r="B490" s="43"/>
      <c r="C490" s="4">
        <f>Start!$C$12</f>
        <v>0</v>
      </c>
      <c r="E490" s="18" t="s">
        <v>53</v>
      </c>
      <c r="F490" s="256">
        <f>Start!$C$22</f>
        <v>0</v>
      </c>
      <c r="G490" s="257"/>
      <c r="H490" s="115"/>
      <c r="I490" s="44"/>
      <c r="J490" s="44"/>
      <c r="K490" s="45"/>
    </row>
    <row r="491" spans="1:11" s="217" customFormat="1" x14ac:dyDescent="0.2">
      <c r="A491" s="101"/>
      <c r="B491" s="20"/>
      <c r="C491" s="21"/>
      <c r="D491" s="21"/>
      <c r="E491" s="21"/>
      <c r="F491" s="21"/>
      <c r="G491" s="21"/>
      <c r="H491" s="42"/>
      <c r="I491" s="46"/>
      <c r="J491" s="46"/>
      <c r="K491" s="46"/>
    </row>
    <row r="492" spans="1:11" s="217" customFormat="1" ht="130.5" customHeight="1" x14ac:dyDescent="0.2">
      <c r="A492" s="22" t="str">
        <f>$A$9</f>
        <v>Beleg-Nr.</v>
      </c>
      <c r="B492" s="23" t="str">
        <f>$B$9</f>
        <v>Zahlungsdatum</v>
      </c>
      <c r="C492" s="22" t="str">
        <f>$C$9</f>
        <v>Rechnungssteller</v>
      </c>
      <c r="D492" s="22" t="str">
        <f>$D$9</f>
        <v>Rechnungsdatum</v>
      </c>
      <c r="E492" s="22" t="str">
        <f>$E$9</f>
        <v>bezahlter Rechnungsbetrag
(brutto)</v>
      </c>
      <c r="F492" s="22" t="str">
        <f>$F$9</f>
        <v>in Rechnung nicht genutzter ausge-wiesener Betrag für Skonti, Rabatte
(brutto)</v>
      </c>
      <c r="G492" s="22" t="str">
        <f>$G$9</f>
        <v>MwSt.-
Satz</v>
      </c>
      <c r="H492" s="22" t="str">
        <f>$H$9</f>
        <v>MwSt</v>
      </c>
      <c r="I492" s="133" t="s">
        <v>61</v>
      </c>
      <c r="J492" s="22" t="str">
        <f>$J$9</f>
        <v>beantragte zuwendungsfähige 
Ausgaben netto vor Kostenschlüssel</v>
      </c>
      <c r="K492" s="24" t="str">
        <f>$K$9</f>
        <v>Kürzung</v>
      </c>
    </row>
    <row r="493" spans="1:11" s="217" customFormat="1" ht="18" x14ac:dyDescent="0.2">
      <c r="A493" s="118"/>
      <c r="B493" s="119"/>
      <c r="C493" s="118"/>
      <c r="D493" s="118"/>
      <c r="E493" s="118" t="str">
        <f>$E$10</f>
        <v>[EUR]</v>
      </c>
      <c r="F493" s="118" t="str">
        <f>$F$10</f>
        <v>[EUR]</v>
      </c>
      <c r="G493" s="118" t="str">
        <f>$G$10</f>
        <v>[%]</v>
      </c>
      <c r="H493" s="118" t="str">
        <f>$H$10</f>
        <v>[EUR]</v>
      </c>
      <c r="I493" s="118" t="str">
        <f>$I$10</f>
        <v>[EUR]</v>
      </c>
      <c r="J493" s="118" t="str">
        <f>$J$10</f>
        <v>[EUR]</v>
      </c>
      <c r="K493" s="120" t="str">
        <f>$K$10</f>
        <v>[J/N]</v>
      </c>
    </row>
    <row r="494" spans="1:11" s="95" customFormat="1" ht="20.25" customHeight="1" x14ac:dyDescent="0.25">
      <c r="A494" s="125" t="str">
        <f>$A$11</f>
        <v>(1)</v>
      </c>
      <c r="B494" s="126" t="str">
        <f>$B$11</f>
        <v>(2)</v>
      </c>
      <c r="C494" s="125" t="str">
        <f>$C$11</f>
        <v>(3)</v>
      </c>
      <c r="D494" s="24" t="str">
        <f>$D$11</f>
        <v>(4)</v>
      </c>
      <c r="E494" s="24" t="str">
        <f>$E$11</f>
        <v>(5)</v>
      </c>
      <c r="F494" s="24" t="str">
        <f>$F$11</f>
        <v>(6)</v>
      </c>
      <c r="G494" s="24" t="str">
        <f>$G$11</f>
        <v>(7)</v>
      </c>
      <c r="H494" s="24" t="str">
        <f>$H$11</f>
        <v>(8)</v>
      </c>
      <c r="I494" s="24" t="str">
        <f>$I$11</f>
        <v>(9)</v>
      </c>
      <c r="J494" s="127" t="str">
        <f>$J$11</f>
        <v>(10) = (5)-(6)-(8)-(9)</v>
      </c>
      <c r="K494" s="121" t="str">
        <f>$K$11</f>
        <v>(11)</v>
      </c>
    </row>
    <row r="495" spans="1:11" s="95" customFormat="1" ht="39" customHeight="1" x14ac:dyDescent="0.25">
      <c r="A495" s="258" t="s">
        <v>85</v>
      </c>
      <c r="B495" s="259"/>
      <c r="C495" s="259"/>
      <c r="D495" s="260"/>
      <c r="E495" s="165">
        <f>E481</f>
        <v>0</v>
      </c>
      <c r="F495" s="165">
        <f t="shared" ref="F495:J495" si="99">F481</f>
        <v>0</v>
      </c>
      <c r="G495" s="165"/>
      <c r="H495" s="165">
        <f t="shared" si="99"/>
        <v>0</v>
      </c>
      <c r="I495" s="165">
        <f t="shared" si="99"/>
        <v>0</v>
      </c>
      <c r="J495" s="165">
        <f t="shared" si="99"/>
        <v>0</v>
      </c>
      <c r="K495" s="114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>IF(G496="","",(E496-F496)-(E496-F496)/(1+G496/100))</f>
        <v/>
      </c>
      <c r="I496" s="166"/>
      <c r="J496" s="170" t="str">
        <f>IF(E496="","",(E496-F496-H496-I496))</f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ref="H497:H503" si="100">IF(G497="","",(E497-F497)-(E497-F497)/(1+G497/100))</f>
        <v/>
      </c>
      <c r="I497" s="166"/>
      <c r="J497" s="170" t="str">
        <f t="shared" ref="J497:J498" si="101">IF(E497="","",(E497-F497-H497-I497))</f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100"/>
        <v/>
      </c>
      <c r="I498" s="166"/>
      <c r="J498" s="170" t="str">
        <f t="shared" si="101"/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100"/>
        <v/>
      </c>
      <c r="I499" s="166"/>
      <c r="J499" s="170" t="str">
        <f>IF(E499="","",(E499-F499-H499-I499))</f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100"/>
        <v/>
      </c>
      <c r="I500" s="166"/>
      <c r="J500" s="170" t="str">
        <f t="shared" ref="J500:J503" si="102">IF(E500="","",(E500-F500-H500-I500))</f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100"/>
        <v/>
      </c>
      <c r="I501" s="166"/>
      <c r="J501" s="170" t="str">
        <f t="shared" si="102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100"/>
        <v/>
      </c>
      <c r="I502" s="166"/>
      <c r="J502" s="170" t="str">
        <f t="shared" si="102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100"/>
        <v/>
      </c>
      <c r="I503" s="166"/>
      <c r="J503" s="170" t="str">
        <f t="shared" si="102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/>
      <c r="I504" s="166"/>
      <c r="J504" s="170"/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ref="H505:H515" si="103">IF(G505="","",(E505-F505)-(E505-F505)/(1+G505/100))</f>
        <v/>
      </c>
      <c r="I505" s="166"/>
      <c r="J505" s="170" t="str">
        <f t="shared" ref="J505:J515" si="104">IF(E505="","",(E505-F505-H505-I505))</f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103"/>
        <v/>
      </c>
      <c r="I506" s="166"/>
      <c r="J506" s="170" t="str">
        <f t="shared" si="104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si="103"/>
        <v/>
      </c>
      <c r="I507" s="166"/>
      <c r="J507" s="170" t="str">
        <f t="shared" si="104"/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si="103"/>
        <v/>
      </c>
      <c r="I508" s="166"/>
      <c r="J508" s="170" t="str">
        <f t="shared" si="104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103"/>
        <v/>
      </c>
      <c r="I509" s="166"/>
      <c r="J509" s="170" t="str">
        <f t="shared" si="104"/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103"/>
        <v/>
      </c>
      <c r="I510" s="166"/>
      <c r="J510" s="170" t="str">
        <f t="shared" si="104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si="103"/>
        <v/>
      </c>
      <c r="I511" s="166"/>
      <c r="J511" s="170" t="str">
        <f t="shared" si="104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103"/>
        <v/>
      </c>
      <c r="I512" s="166"/>
      <c r="J512" s="170" t="str">
        <f t="shared" si="104"/>
        <v/>
      </c>
      <c r="K512" s="210"/>
    </row>
    <row r="513" spans="1:11" s="33" customFormat="1" ht="39.950000000000003" customHeight="1" x14ac:dyDescent="0.25">
      <c r="A513" s="53"/>
      <c r="B513" s="134"/>
      <c r="C513" s="206"/>
      <c r="D513" s="134"/>
      <c r="E513" s="166"/>
      <c r="F513" s="166"/>
      <c r="G513" s="184"/>
      <c r="H513" s="194" t="str">
        <f t="shared" si="103"/>
        <v/>
      </c>
      <c r="I513" s="166"/>
      <c r="J513" s="170" t="str">
        <f t="shared" si="104"/>
        <v/>
      </c>
      <c r="K513" s="210"/>
    </row>
    <row r="514" spans="1:11" s="33" customFormat="1" ht="39.950000000000003" customHeight="1" x14ac:dyDescent="0.25">
      <c r="A514" s="53"/>
      <c r="B514" s="134"/>
      <c r="C514" s="206"/>
      <c r="D514" s="134"/>
      <c r="E514" s="166"/>
      <c r="F514" s="166"/>
      <c r="G514" s="184"/>
      <c r="H514" s="194" t="str">
        <f t="shared" si="103"/>
        <v/>
      </c>
      <c r="I514" s="166"/>
      <c r="J514" s="170" t="str">
        <f t="shared" si="104"/>
        <v/>
      </c>
      <c r="K514" s="210"/>
    </row>
    <row r="515" spans="1:11" s="33" customFormat="1" ht="39.950000000000003" customHeight="1" thickBot="1" x14ac:dyDescent="0.3">
      <c r="A515" s="140"/>
      <c r="B515" s="141"/>
      <c r="C515" s="207"/>
      <c r="D515" s="141"/>
      <c r="E515" s="167"/>
      <c r="F515" s="167"/>
      <c r="G515" s="185"/>
      <c r="H515" s="195" t="str">
        <f t="shared" si="103"/>
        <v/>
      </c>
      <c r="I515" s="167"/>
      <c r="J515" s="171" t="str">
        <f t="shared" si="104"/>
        <v/>
      </c>
      <c r="K515" s="211"/>
    </row>
    <row r="516" spans="1:11" s="33" customFormat="1" ht="42.75" customHeight="1" thickTop="1" thickBot="1" x14ac:dyDescent="0.3">
      <c r="B516" s="156"/>
      <c r="C516" s="156"/>
      <c r="D516" s="155" t="s">
        <v>68</v>
      </c>
      <c r="E516" s="168">
        <f>SUM(E495:E515)</f>
        <v>0</v>
      </c>
      <c r="F516" s="168">
        <f t="shared" ref="F516" si="105">SUM(F495:F515)</f>
        <v>0</v>
      </c>
      <c r="G516" s="144"/>
      <c r="H516" s="168">
        <f t="shared" ref="H516:I516" si="106">SUM(H495:H515)</f>
        <v>0</v>
      </c>
      <c r="I516" s="168">
        <f t="shared" si="106"/>
        <v>0</v>
      </c>
      <c r="J516" s="174">
        <f>SUM(J495:J515)</f>
        <v>0</v>
      </c>
      <c r="K516" s="152"/>
    </row>
    <row r="517" spans="1:11" s="33" customFormat="1" ht="42.75" customHeight="1" thickBot="1" x14ac:dyDescent="0.4">
      <c r="A517" s="34"/>
      <c r="B517" s="35"/>
      <c r="C517" s="36"/>
      <c r="D517" s="261" t="s">
        <v>46</v>
      </c>
      <c r="E517" s="262"/>
      <c r="F517" s="262"/>
      <c r="G517" s="262"/>
      <c r="H517" s="262"/>
      <c r="I517" s="262"/>
      <c r="J517" s="147" t="str">
        <f>$J$33</f>
        <v>100%</v>
      </c>
      <c r="K517" s="148"/>
    </row>
    <row r="518" spans="1:11" s="33" customFormat="1" ht="60.75" customHeight="1" thickBot="1" x14ac:dyDescent="0.4">
      <c r="A518" s="34"/>
      <c r="B518" s="35"/>
      <c r="C518" s="217"/>
      <c r="D518" s="263" t="s">
        <v>70</v>
      </c>
      <c r="E518" s="262"/>
      <c r="F518" s="262"/>
      <c r="G518" s="262"/>
      <c r="H518" s="262"/>
      <c r="I518" s="275"/>
      <c r="J518" s="178">
        <f>J516*J517</f>
        <v>0</v>
      </c>
      <c r="K518" s="151"/>
    </row>
    <row r="519" spans="1:11" s="217" customFormat="1" x14ac:dyDescent="0.2">
      <c r="A519" s="37"/>
      <c r="B519" s="38"/>
      <c r="C519" s="37"/>
      <c r="D519" s="37"/>
      <c r="E519" s="37"/>
      <c r="F519" s="37"/>
      <c r="G519" s="37"/>
      <c r="H519" s="37"/>
      <c r="I519" s="37"/>
      <c r="J519" s="37"/>
      <c r="K519" s="37"/>
    </row>
    <row r="520" spans="1:11" s="217" customFormat="1" x14ac:dyDescent="0.2">
      <c r="B520" s="6"/>
    </row>
    <row r="521" spans="1:11" s="33" customFormat="1" ht="20.25" customHeight="1" thickBot="1" x14ac:dyDescent="0.25">
      <c r="A521" s="39" t="s">
        <v>21</v>
      </c>
      <c r="B521" s="37"/>
      <c r="C521" s="37"/>
      <c r="D521" s="136"/>
      <c r="E521" s="136"/>
      <c r="F521" s="136"/>
      <c r="G521" s="136"/>
      <c r="H521" s="136"/>
      <c r="I521" s="136"/>
      <c r="J521" s="227" t="s">
        <v>111</v>
      </c>
      <c r="K521" s="228">
        <f>K1</f>
        <v>1</v>
      </c>
    </row>
    <row r="522" spans="1:11" s="217" customFormat="1" ht="42" customHeight="1" thickBot="1" x14ac:dyDescent="0.25">
      <c r="A522" s="216" t="str">
        <f>$A$4</f>
        <v>Teilvorhaben 3:</v>
      </c>
      <c r="B522" s="40"/>
      <c r="C522" s="253">
        <f>$C$4</f>
        <v>0</v>
      </c>
      <c r="D522" s="254"/>
      <c r="E522" s="254"/>
      <c r="F522" s="254"/>
      <c r="G522" s="254"/>
      <c r="H522" s="254"/>
      <c r="I522" s="254"/>
      <c r="J522" s="254"/>
      <c r="K522" s="255"/>
    </row>
    <row r="523" spans="1:11" s="217" customFormat="1" ht="35.1" customHeight="1" x14ac:dyDescent="0.3">
      <c r="A523" s="82"/>
      <c r="B523" s="6"/>
      <c r="C523" s="82" t="s">
        <v>27</v>
      </c>
      <c r="D523" s="108"/>
      <c r="E523" s="108"/>
      <c r="F523" s="108"/>
      <c r="G523" s="108"/>
      <c r="H523" s="108"/>
      <c r="I523" s="108"/>
      <c r="J523" s="108"/>
      <c r="K523" s="42"/>
    </row>
    <row r="524" spans="1:11" s="217" customFormat="1" ht="35.1" customHeight="1" thickBot="1" x14ac:dyDescent="0.3">
      <c r="A524" s="15"/>
      <c r="B524" s="16"/>
      <c r="C524" s="15"/>
      <c r="K524" s="42"/>
    </row>
    <row r="525" spans="1:11" s="217" customFormat="1" ht="35.1" customHeight="1" thickBot="1" x14ac:dyDescent="0.25">
      <c r="A525" s="100" t="s">
        <v>0</v>
      </c>
      <c r="B525" s="43"/>
      <c r="C525" s="4">
        <f>Start!$C$12</f>
        <v>0</v>
      </c>
      <c r="E525" s="18" t="s">
        <v>53</v>
      </c>
      <c r="F525" s="256">
        <f>Start!$C$22</f>
        <v>0</v>
      </c>
      <c r="G525" s="257"/>
      <c r="H525" s="115"/>
      <c r="I525" s="44"/>
      <c r="J525" s="44"/>
      <c r="K525" s="45"/>
    </row>
    <row r="526" spans="1:11" s="217" customFormat="1" x14ac:dyDescent="0.2">
      <c r="A526" s="101"/>
      <c r="B526" s="20"/>
      <c r="C526" s="21"/>
      <c r="D526" s="21"/>
      <c r="E526" s="21"/>
      <c r="F526" s="21"/>
      <c r="G526" s="21"/>
      <c r="H526" s="42"/>
      <c r="I526" s="46"/>
      <c r="J526" s="46"/>
      <c r="K526" s="46"/>
    </row>
    <row r="527" spans="1:11" s="217" customFormat="1" ht="130.5" customHeight="1" x14ac:dyDescent="0.2">
      <c r="A527" s="22" t="str">
        <f>$A$9</f>
        <v>Beleg-Nr.</v>
      </c>
      <c r="B527" s="23" t="str">
        <f>$B$9</f>
        <v>Zahlungsdatum</v>
      </c>
      <c r="C527" s="22" t="str">
        <f>$C$9</f>
        <v>Rechnungssteller</v>
      </c>
      <c r="D527" s="22" t="str">
        <f>$D$9</f>
        <v>Rechnungsdatum</v>
      </c>
      <c r="E527" s="22" t="str">
        <f>$E$9</f>
        <v>bezahlter Rechnungsbetrag
(brutto)</v>
      </c>
      <c r="F527" s="22" t="str">
        <f>$F$9</f>
        <v>in Rechnung nicht genutzter ausge-wiesener Betrag für Skonti, Rabatte
(brutto)</v>
      </c>
      <c r="G527" s="22" t="str">
        <f>$G$9</f>
        <v>MwSt.-
Satz</v>
      </c>
      <c r="H527" s="22" t="str">
        <f>$H$9</f>
        <v>MwSt</v>
      </c>
      <c r="I527" s="133" t="s">
        <v>61</v>
      </c>
      <c r="J527" s="22" t="str">
        <f>$J$9</f>
        <v>beantragte zuwendungsfähige 
Ausgaben netto vor Kostenschlüssel</v>
      </c>
      <c r="K527" s="24" t="str">
        <f>$K$9</f>
        <v>Kürzung</v>
      </c>
    </row>
    <row r="528" spans="1:11" s="217" customFormat="1" ht="18" x14ac:dyDescent="0.2">
      <c r="A528" s="118"/>
      <c r="B528" s="119"/>
      <c r="C528" s="118"/>
      <c r="D528" s="118"/>
      <c r="E528" s="118" t="str">
        <f>$E$10</f>
        <v>[EUR]</v>
      </c>
      <c r="F528" s="118" t="str">
        <f>$F$10</f>
        <v>[EUR]</v>
      </c>
      <c r="G528" s="118" t="str">
        <f>$G$10</f>
        <v>[%]</v>
      </c>
      <c r="H528" s="118" t="str">
        <f>$H$10</f>
        <v>[EUR]</v>
      </c>
      <c r="I528" s="118" t="str">
        <f>$I$10</f>
        <v>[EUR]</v>
      </c>
      <c r="J528" s="118" t="str">
        <f>$J$10</f>
        <v>[EUR]</v>
      </c>
      <c r="K528" s="120" t="str">
        <f>$K$10</f>
        <v>[J/N]</v>
      </c>
    </row>
    <row r="529" spans="1:11" s="95" customFormat="1" ht="20.25" customHeight="1" x14ac:dyDescent="0.25">
      <c r="A529" s="125" t="str">
        <f>$A$11</f>
        <v>(1)</v>
      </c>
      <c r="B529" s="126" t="str">
        <f>$B$11</f>
        <v>(2)</v>
      </c>
      <c r="C529" s="125" t="str">
        <f>$C$11</f>
        <v>(3)</v>
      </c>
      <c r="D529" s="24" t="str">
        <f>$D$11</f>
        <v>(4)</v>
      </c>
      <c r="E529" s="24" t="str">
        <f>$E$11</f>
        <v>(5)</v>
      </c>
      <c r="F529" s="24" t="str">
        <f>$F$11</f>
        <v>(6)</v>
      </c>
      <c r="G529" s="24" t="str">
        <f>$G$11</f>
        <v>(7)</v>
      </c>
      <c r="H529" s="24" t="str">
        <f>$H$11</f>
        <v>(8)</v>
      </c>
      <c r="I529" s="24" t="str">
        <f>$I$11</f>
        <v>(9)</v>
      </c>
      <c r="J529" s="127" t="str">
        <f>$J$11</f>
        <v>(10) = (5)-(6)-(8)-(9)</v>
      </c>
      <c r="K529" s="121" t="str">
        <f>$K$11</f>
        <v>(11)</v>
      </c>
    </row>
    <row r="530" spans="1:11" s="95" customFormat="1" ht="39" customHeight="1" x14ac:dyDescent="0.25">
      <c r="A530" s="258" t="s">
        <v>86</v>
      </c>
      <c r="B530" s="259"/>
      <c r="C530" s="259"/>
      <c r="D530" s="260"/>
      <c r="E530" s="165">
        <f>E516</f>
        <v>0</v>
      </c>
      <c r="F530" s="165">
        <f t="shared" ref="F530:J530" si="107">F516</f>
        <v>0</v>
      </c>
      <c r="G530" s="165"/>
      <c r="H530" s="165">
        <f t="shared" si="107"/>
        <v>0</v>
      </c>
      <c r="I530" s="165">
        <f t="shared" si="107"/>
        <v>0</v>
      </c>
      <c r="J530" s="165">
        <f t="shared" si="107"/>
        <v>0</v>
      </c>
      <c r="K530" s="114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>IF(G531="","",(E531-F531)-(E531-F531)/(1+G531/100))</f>
        <v/>
      </c>
      <c r="I531" s="166"/>
      <c r="J531" s="170" t="str">
        <f>IF(E531="","",(E531-F531-H531-I531))</f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ref="H532:H538" si="108">IF(G532="","",(E532-F532)-(E532-F532)/(1+G532/100))</f>
        <v/>
      </c>
      <c r="I532" s="166"/>
      <c r="J532" s="170" t="str">
        <f t="shared" ref="J532:J533" si="109">IF(E532="","",(E532-F532-H532-I532))</f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108"/>
        <v/>
      </c>
      <c r="I533" s="166"/>
      <c r="J533" s="170" t="str">
        <f t="shared" si="109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108"/>
        <v/>
      </c>
      <c r="I534" s="166"/>
      <c r="J534" s="170" t="str">
        <f>IF(E534="","",(E534-F534-H534-I534))</f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108"/>
        <v/>
      </c>
      <c r="I535" s="166"/>
      <c r="J535" s="170" t="str">
        <f t="shared" ref="J535:J538" si="110">IF(E535="","",(E535-F535-H535-I535))</f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108"/>
        <v/>
      </c>
      <c r="I536" s="166"/>
      <c r="J536" s="170" t="str">
        <f t="shared" si="110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108"/>
        <v/>
      </c>
      <c r="I537" s="166"/>
      <c r="J537" s="170" t="str">
        <f t="shared" si="110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108"/>
        <v/>
      </c>
      <c r="I538" s="166"/>
      <c r="J538" s="170" t="str">
        <f t="shared" si="110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/>
      <c r="I539" s="166"/>
      <c r="J539" s="170"/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ref="H540:H550" si="111">IF(G540="","",(E540-F540)-(E540-F540)/(1+G540/100))</f>
        <v/>
      </c>
      <c r="I540" s="166"/>
      <c r="J540" s="170" t="str">
        <f t="shared" ref="J540:J550" si="112">IF(E540="","",(E540-F540-H540-I540))</f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si="111"/>
        <v/>
      </c>
      <c r="I541" s="166"/>
      <c r="J541" s="170" t="str">
        <f t="shared" si="112"/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111"/>
        <v/>
      </c>
      <c r="I542" s="166"/>
      <c r="J542" s="170" t="str">
        <f t="shared" si="112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si="111"/>
        <v/>
      </c>
      <c r="I543" s="166"/>
      <c r="J543" s="170" t="str">
        <f t="shared" si="112"/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111"/>
        <v/>
      </c>
      <c r="I544" s="166"/>
      <c r="J544" s="170" t="str">
        <f t="shared" si="112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111"/>
        <v/>
      </c>
      <c r="I545" s="166"/>
      <c r="J545" s="170" t="str">
        <f t="shared" si="112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si="111"/>
        <v/>
      </c>
      <c r="I546" s="166"/>
      <c r="J546" s="170" t="str">
        <f t="shared" si="112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111"/>
        <v/>
      </c>
      <c r="I547" s="166"/>
      <c r="J547" s="170" t="str">
        <f t="shared" si="112"/>
        <v/>
      </c>
      <c r="K547" s="210"/>
    </row>
    <row r="548" spans="1:11" s="33" customFormat="1" ht="39.950000000000003" customHeight="1" x14ac:dyDescent="0.25">
      <c r="A548" s="53"/>
      <c r="B548" s="134"/>
      <c r="C548" s="206"/>
      <c r="D548" s="134"/>
      <c r="E548" s="166"/>
      <c r="F548" s="166"/>
      <c r="G548" s="184"/>
      <c r="H548" s="194" t="str">
        <f t="shared" si="111"/>
        <v/>
      </c>
      <c r="I548" s="166"/>
      <c r="J548" s="170" t="str">
        <f t="shared" si="112"/>
        <v/>
      </c>
      <c r="K548" s="210"/>
    </row>
    <row r="549" spans="1:11" s="33" customFormat="1" ht="39.950000000000003" customHeight="1" x14ac:dyDescent="0.25">
      <c r="A549" s="53"/>
      <c r="B549" s="134"/>
      <c r="C549" s="206"/>
      <c r="D549" s="134"/>
      <c r="E549" s="166"/>
      <c r="F549" s="166"/>
      <c r="G549" s="184"/>
      <c r="H549" s="194" t="str">
        <f t="shared" si="111"/>
        <v/>
      </c>
      <c r="I549" s="166"/>
      <c r="J549" s="170" t="str">
        <f t="shared" si="112"/>
        <v/>
      </c>
      <c r="K549" s="210"/>
    </row>
    <row r="550" spans="1:11" s="33" customFormat="1" ht="39.950000000000003" customHeight="1" thickBot="1" x14ac:dyDescent="0.3">
      <c r="A550" s="140"/>
      <c r="B550" s="141"/>
      <c r="C550" s="207"/>
      <c r="D550" s="141"/>
      <c r="E550" s="167"/>
      <c r="F550" s="167"/>
      <c r="G550" s="185"/>
      <c r="H550" s="195" t="str">
        <f t="shared" si="111"/>
        <v/>
      </c>
      <c r="I550" s="167"/>
      <c r="J550" s="171" t="str">
        <f t="shared" si="112"/>
        <v/>
      </c>
      <c r="K550" s="211"/>
    </row>
    <row r="551" spans="1:11" s="33" customFormat="1" ht="42.75" customHeight="1" thickTop="1" thickBot="1" x14ac:dyDescent="0.3">
      <c r="B551" s="156"/>
      <c r="C551" s="156"/>
      <c r="D551" s="155" t="s">
        <v>68</v>
      </c>
      <c r="E551" s="168">
        <f>SUM(E530:E550)</f>
        <v>0</v>
      </c>
      <c r="F551" s="168">
        <f t="shared" ref="F551" si="113">SUM(F530:F550)</f>
        <v>0</v>
      </c>
      <c r="G551" s="144"/>
      <c r="H551" s="168">
        <f t="shared" ref="H551:I551" si="114">SUM(H530:H550)</f>
        <v>0</v>
      </c>
      <c r="I551" s="168">
        <f t="shared" si="114"/>
        <v>0</v>
      </c>
      <c r="J551" s="174">
        <f>SUM(J530:J550)</f>
        <v>0</v>
      </c>
      <c r="K551" s="152"/>
    </row>
    <row r="552" spans="1:11" s="33" customFormat="1" ht="42.75" customHeight="1" thickBot="1" x14ac:dyDescent="0.4">
      <c r="A552" s="34"/>
      <c r="B552" s="35"/>
      <c r="C552" s="36"/>
      <c r="D552" s="261" t="s">
        <v>46</v>
      </c>
      <c r="E552" s="262"/>
      <c r="F552" s="262"/>
      <c r="G552" s="262"/>
      <c r="H552" s="262"/>
      <c r="I552" s="262"/>
      <c r="J552" s="147" t="str">
        <f>$J$33</f>
        <v>100%</v>
      </c>
      <c r="K552" s="148"/>
    </row>
    <row r="553" spans="1:11" s="33" customFormat="1" ht="60.75" customHeight="1" thickBot="1" x14ac:dyDescent="0.4">
      <c r="A553" s="34"/>
      <c r="B553" s="35"/>
      <c r="C553" s="217"/>
      <c r="D553" s="263" t="s">
        <v>70</v>
      </c>
      <c r="E553" s="262"/>
      <c r="F553" s="262"/>
      <c r="G553" s="262"/>
      <c r="H553" s="262"/>
      <c r="I553" s="275"/>
      <c r="J553" s="178">
        <f>J551*J552</f>
        <v>0</v>
      </c>
      <c r="K553" s="151"/>
    </row>
    <row r="554" spans="1:11" s="217" customFormat="1" x14ac:dyDescent="0.2">
      <c r="A554" s="37"/>
      <c r="B554" s="38"/>
      <c r="C554" s="37"/>
      <c r="D554" s="37"/>
      <c r="E554" s="37"/>
      <c r="F554" s="37"/>
      <c r="G554" s="37"/>
      <c r="H554" s="37"/>
      <c r="I554" s="37"/>
      <c r="J554" s="37"/>
      <c r="K554" s="37"/>
    </row>
    <row r="555" spans="1:11" s="217" customFormat="1" x14ac:dyDescent="0.2">
      <c r="B555" s="6"/>
    </row>
    <row r="556" spans="1:11" s="33" customFormat="1" ht="20.25" customHeight="1" thickBot="1" x14ac:dyDescent="0.25">
      <c r="A556" s="39" t="s">
        <v>21</v>
      </c>
      <c r="B556" s="37"/>
      <c r="C556" s="37"/>
      <c r="D556" s="136"/>
      <c r="E556" s="136"/>
      <c r="F556" s="136"/>
      <c r="G556" s="136"/>
      <c r="H556" s="136"/>
      <c r="I556" s="136"/>
      <c r="J556" s="227" t="s">
        <v>112</v>
      </c>
      <c r="K556" s="228">
        <f>K1</f>
        <v>1</v>
      </c>
    </row>
    <row r="557" spans="1:11" s="217" customFormat="1" ht="42" customHeight="1" thickBot="1" x14ac:dyDescent="0.25">
      <c r="A557" s="216" t="str">
        <f>$A$4</f>
        <v>Teilvorhaben 3:</v>
      </c>
      <c r="B557" s="40"/>
      <c r="C557" s="253">
        <f>$C$4</f>
        <v>0</v>
      </c>
      <c r="D557" s="254"/>
      <c r="E557" s="254"/>
      <c r="F557" s="254"/>
      <c r="G557" s="254"/>
      <c r="H557" s="254"/>
      <c r="I557" s="254"/>
      <c r="J557" s="254"/>
      <c r="K557" s="255"/>
    </row>
    <row r="558" spans="1:11" s="217" customFormat="1" ht="35.1" customHeight="1" x14ac:dyDescent="0.3">
      <c r="A558" s="82"/>
      <c r="B558" s="6"/>
      <c r="C558" s="82" t="s">
        <v>27</v>
      </c>
      <c r="D558" s="108"/>
      <c r="E558" s="108"/>
      <c r="F558" s="108"/>
      <c r="G558" s="108"/>
      <c r="H558" s="108"/>
      <c r="I558" s="108"/>
      <c r="J558" s="108"/>
      <c r="K558" s="42"/>
    </row>
    <row r="559" spans="1:11" s="217" customFormat="1" ht="35.1" customHeight="1" thickBot="1" x14ac:dyDescent="0.3">
      <c r="A559" s="15"/>
      <c r="B559" s="16"/>
      <c r="C559" s="15"/>
      <c r="K559" s="42"/>
    </row>
    <row r="560" spans="1:11" s="217" customFormat="1" ht="35.1" customHeight="1" thickBot="1" x14ac:dyDescent="0.25">
      <c r="A560" s="100" t="s">
        <v>0</v>
      </c>
      <c r="B560" s="43"/>
      <c r="C560" s="4">
        <f>Start!$C$12</f>
        <v>0</v>
      </c>
      <c r="E560" s="18" t="s">
        <v>53</v>
      </c>
      <c r="F560" s="256">
        <f>Start!$C$22</f>
        <v>0</v>
      </c>
      <c r="G560" s="257"/>
      <c r="H560" s="115"/>
      <c r="I560" s="44"/>
      <c r="J560" s="44"/>
      <c r="K560" s="45"/>
    </row>
    <row r="561" spans="1:11" s="217" customFormat="1" x14ac:dyDescent="0.2">
      <c r="A561" s="101"/>
      <c r="B561" s="20"/>
      <c r="C561" s="21"/>
      <c r="D561" s="21"/>
      <c r="E561" s="21"/>
      <c r="F561" s="21"/>
      <c r="G561" s="21"/>
      <c r="H561" s="42"/>
      <c r="I561" s="46"/>
      <c r="J561" s="46"/>
      <c r="K561" s="46"/>
    </row>
    <row r="562" spans="1:11" s="217" customFormat="1" ht="130.5" customHeight="1" x14ac:dyDescent="0.2">
      <c r="A562" s="22" t="str">
        <f>$A$9</f>
        <v>Beleg-Nr.</v>
      </c>
      <c r="B562" s="23" t="str">
        <f>$B$9</f>
        <v>Zahlungsdatum</v>
      </c>
      <c r="C562" s="22" t="str">
        <f>$C$9</f>
        <v>Rechnungssteller</v>
      </c>
      <c r="D562" s="22" t="str">
        <f>$D$9</f>
        <v>Rechnungsdatum</v>
      </c>
      <c r="E562" s="22" t="str">
        <f>$E$9</f>
        <v>bezahlter Rechnungsbetrag
(brutto)</v>
      </c>
      <c r="F562" s="22" t="str">
        <f>$F$9</f>
        <v>in Rechnung nicht genutzter ausge-wiesener Betrag für Skonti, Rabatte
(brutto)</v>
      </c>
      <c r="G562" s="22" t="str">
        <f>$G$9</f>
        <v>MwSt.-
Satz</v>
      </c>
      <c r="H562" s="22" t="str">
        <f>$H$9</f>
        <v>MwSt</v>
      </c>
      <c r="I562" s="133" t="s">
        <v>61</v>
      </c>
      <c r="J562" s="22" t="str">
        <f>$J$9</f>
        <v>beantragte zuwendungsfähige 
Ausgaben netto vor Kostenschlüssel</v>
      </c>
      <c r="K562" s="24" t="str">
        <f>$K$9</f>
        <v>Kürzung</v>
      </c>
    </row>
    <row r="563" spans="1:11" s="217" customFormat="1" ht="18" x14ac:dyDescent="0.2">
      <c r="A563" s="118"/>
      <c r="B563" s="119"/>
      <c r="C563" s="118"/>
      <c r="D563" s="118"/>
      <c r="E563" s="118" t="str">
        <f>$E$10</f>
        <v>[EUR]</v>
      </c>
      <c r="F563" s="118" t="str">
        <f>$F$10</f>
        <v>[EUR]</v>
      </c>
      <c r="G563" s="118" t="str">
        <f>$G$10</f>
        <v>[%]</v>
      </c>
      <c r="H563" s="118" t="str">
        <f>$H$10</f>
        <v>[EUR]</v>
      </c>
      <c r="I563" s="118" t="str">
        <f>$I$10</f>
        <v>[EUR]</v>
      </c>
      <c r="J563" s="118" t="str">
        <f>$J$10</f>
        <v>[EUR]</v>
      </c>
      <c r="K563" s="120" t="str">
        <f>$K$10</f>
        <v>[J/N]</v>
      </c>
    </row>
    <row r="564" spans="1:11" s="95" customFormat="1" ht="20.25" customHeight="1" x14ac:dyDescent="0.25">
      <c r="A564" s="125" t="str">
        <f>$A$11</f>
        <v>(1)</v>
      </c>
      <c r="B564" s="126" t="str">
        <f>$B$11</f>
        <v>(2)</v>
      </c>
      <c r="C564" s="125" t="str">
        <f>$C$11</f>
        <v>(3)</v>
      </c>
      <c r="D564" s="24" t="str">
        <f>$D$11</f>
        <v>(4)</v>
      </c>
      <c r="E564" s="24" t="str">
        <f>$E$11</f>
        <v>(5)</v>
      </c>
      <c r="F564" s="24" t="str">
        <f>$F$11</f>
        <v>(6)</v>
      </c>
      <c r="G564" s="24" t="str">
        <f>$G$11</f>
        <v>(7)</v>
      </c>
      <c r="H564" s="24" t="str">
        <f>$H$11</f>
        <v>(8)</v>
      </c>
      <c r="I564" s="24" t="str">
        <f>$I$11</f>
        <v>(9)</v>
      </c>
      <c r="J564" s="127" t="str">
        <f>$J$11</f>
        <v>(10) = (5)-(6)-(8)-(9)</v>
      </c>
      <c r="K564" s="121" t="str">
        <f>$K$11</f>
        <v>(11)</v>
      </c>
    </row>
    <row r="565" spans="1:11" s="95" customFormat="1" ht="39" customHeight="1" x14ac:dyDescent="0.25">
      <c r="A565" s="258" t="s">
        <v>87</v>
      </c>
      <c r="B565" s="259"/>
      <c r="C565" s="259"/>
      <c r="D565" s="260"/>
      <c r="E565" s="165">
        <f>E551</f>
        <v>0</v>
      </c>
      <c r="F565" s="165">
        <f t="shared" ref="F565:J565" si="115">F551</f>
        <v>0</v>
      </c>
      <c r="G565" s="165"/>
      <c r="H565" s="165">
        <f t="shared" si="115"/>
        <v>0</v>
      </c>
      <c r="I565" s="165">
        <f t="shared" si="115"/>
        <v>0</v>
      </c>
      <c r="J565" s="165">
        <f t="shared" si="115"/>
        <v>0</v>
      </c>
      <c r="K565" s="114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>IF(G566="","",(E566-F566)-(E566-F566)/(1+G566/100))</f>
        <v/>
      </c>
      <c r="I566" s="166"/>
      <c r="J566" s="170" t="str">
        <f>IF(E566="","",(E566-F566-H566-I566))</f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ref="H567:H573" si="116">IF(G567="","",(E567-F567)-(E567-F567)/(1+G567/100))</f>
        <v/>
      </c>
      <c r="I567" s="166"/>
      <c r="J567" s="170" t="str">
        <f t="shared" ref="J567:J568" si="117">IF(E567="","",(E567-F567-H567-I567))</f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116"/>
        <v/>
      </c>
      <c r="I568" s="166"/>
      <c r="J568" s="170" t="str">
        <f t="shared" si="117"/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116"/>
        <v/>
      </c>
      <c r="I569" s="166"/>
      <c r="J569" s="170" t="str">
        <f>IF(E569="","",(E569-F569-H569-I569))</f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116"/>
        <v/>
      </c>
      <c r="I570" s="166"/>
      <c r="J570" s="170" t="str">
        <f t="shared" ref="J570:J573" si="118">IF(E570="","",(E570-F570-H570-I570))</f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116"/>
        <v/>
      </c>
      <c r="I571" s="166"/>
      <c r="J571" s="170" t="str">
        <f t="shared" si="118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116"/>
        <v/>
      </c>
      <c r="I572" s="166"/>
      <c r="J572" s="170" t="str">
        <f t="shared" si="118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116"/>
        <v/>
      </c>
      <c r="I573" s="166"/>
      <c r="J573" s="170" t="str">
        <f t="shared" si="118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/>
      <c r="I574" s="166"/>
      <c r="J574" s="170"/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ref="H575:H585" si="119">IF(G575="","",(E575-F575)-(E575-F575)/(1+G575/100))</f>
        <v/>
      </c>
      <c r="I575" s="166"/>
      <c r="J575" s="170" t="str">
        <f t="shared" ref="J575:J585" si="120">IF(E575="","",(E575-F575-H575-I575))</f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si="119"/>
        <v/>
      </c>
      <c r="I576" s="166"/>
      <c r="J576" s="170" t="str">
        <f t="shared" si="120"/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119"/>
        <v/>
      </c>
      <c r="I577" s="166"/>
      <c r="J577" s="170" t="str">
        <f t="shared" si="120"/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119"/>
        <v/>
      </c>
      <c r="I578" s="166"/>
      <c r="J578" s="170" t="str">
        <f t="shared" si="120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119"/>
        <v/>
      </c>
      <c r="I579" s="166"/>
      <c r="J579" s="170" t="str">
        <f t="shared" si="120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si="119"/>
        <v/>
      </c>
      <c r="I580" s="166"/>
      <c r="J580" s="170" t="str">
        <f t="shared" si="120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119"/>
        <v/>
      </c>
      <c r="I581" s="166"/>
      <c r="J581" s="170" t="str">
        <f t="shared" si="120"/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119"/>
        <v/>
      </c>
      <c r="I582" s="166"/>
      <c r="J582" s="170" t="str">
        <f t="shared" si="120"/>
        <v/>
      </c>
      <c r="K582" s="210"/>
    </row>
    <row r="583" spans="1:11" s="33" customFormat="1" ht="39.950000000000003" customHeight="1" x14ac:dyDescent="0.25">
      <c r="A583" s="53"/>
      <c r="B583" s="134"/>
      <c r="C583" s="206"/>
      <c r="D583" s="134"/>
      <c r="E583" s="166"/>
      <c r="F583" s="166"/>
      <c r="G583" s="184"/>
      <c r="H583" s="194" t="str">
        <f t="shared" si="119"/>
        <v/>
      </c>
      <c r="I583" s="166"/>
      <c r="J583" s="170" t="str">
        <f t="shared" si="120"/>
        <v/>
      </c>
      <c r="K583" s="210"/>
    </row>
    <row r="584" spans="1:11" s="33" customFormat="1" ht="39.950000000000003" customHeight="1" x14ac:dyDescent="0.25">
      <c r="A584" s="53"/>
      <c r="B584" s="134"/>
      <c r="C584" s="206"/>
      <c r="D584" s="134"/>
      <c r="E584" s="166"/>
      <c r="F584" s="166"/>
      <c r="G584" s="184"/>
      <c r="H584" s="194" t="str">
        <f t="shared" si="119"/>
        <v/>
      </c>
      <c r="I584" s="166"/>
      <c r="J584" s="170" t="str">
        <f t="shared" si="120"/>
        <v/>
      </c>
      <c r="K584" s="210"/>
    </row>
    <row r="585" spans="1:11" s="33" customFormat="1" ht="39.950000000000003" customHeight="1" thickBot="1" x14ac:dyDescent="0.3">
      <c r="A585" s="140"/>
      <c r="B585" s="141"/>
      <c r="C585" s="207"/>
      <c r="D585" s="141"/>
      <c r="E585" s="167"/>
      <c r="F585" s="167"/>
      <c r="G585" s="185"/>
      <c r="H585" s="195" t="str">
        <f t="shared" si="119"/>
        <v/>
      </c>
      <c r="I585" s="167"/>
      <c r="J585" s="171" t="str">
        <f t="shared" si="120"/>
        <v/>
      </c>
      <c r="K585" s="211"/>
    </row>
    <row r="586" spans="1:11" s="33" customFormat="1" ht="42.75" customHeight="1" thickTop="1" thickBot="1" x14ac:dyDescent="0.3">
      <c r="B586" s="156"/>
      <c r="C586" s="156"/>
      <c r="D586" s="155" t="s">
        <v>68</v>
      </c>
      <c r="E586" s="168">
        <f>SUM(E565:E585)</f>
        <v>0</v>
      </c>
      <c r="F586" s="168">
        <f t="shared" ref="F586" si="121">SUM(F565:F585)</f>
        <v>0</v>
      </c>
      <c r="G586" s="144"/>
      <c r="H586" s="168">
        <f t="shared" ref="H586:I586" si="122">SUM(H565:H585)</f>
        <v>0</v>
      </c>
      <c r="I586" s="168">
        <f t="shared" si="122"/>
        <v>0</v>
      </c>
      <c r="J586" s="174">
        <f>SUM(J565:J585)</f>
        <v>0</v>
      </c>
      <c r="K586" s="152"/>
    </row>
    <row r="587" spans="1:11" s="33" customFormat="1" ht="42.75" customHeight="1" thickBot="1" x14ac:dyDescent="0.4">
      <c r="A587" s="34"/>
      <c r="B587" s="35"/>
      <c r="C587" s="36"/>
      <c r="D587" s="261" t="s">
        <v>46</v>
      </c>
      <c r="E587" s="262"/>
      <c r="F587" s="262"/>
      <c r="G587" s="262"/>
      <c r="H587" s="262"/>
      <c r="I587" s="262"/>
      <c r="J587" s="147" t="str">
        <f>$J$33</f>
        <v>100%</v>
      </c>
      <c r="K587" s="148"/>
    </row>
    <row r="588" spans="1:11" s="33" customFormat="1" ht="60.75" customHeight="1" thickBot="1" x14ac:dyDescent="0.4">
      <c r="A588" s="34"/>
      <c r="B588" s="35"/>
      <c r="C588" s="217"/>
      <c r="D588" s="263" t="s">
        <v>70</v>
      </c>
      <c r="E588" s="262"/>
      <c r="F588" s="262"/>
      <c r="G588" s="262"/>
      <c r="H588" s="262"/>
      <c r="I588" s="275"/>
      <c r="J588" s="178">
        <f>J586*J587</f>
        <v>0</v>
      </c>
      <c r="K588" s="151"/>
    </row>
    <row r="589" spans="1:11" s="217" customFormat="1" x14ac:dyDescent="0.2">
      <c r="A589" s="37"/>
      <c r="B589" s="38"/>
      <c r="C589" s="37"/>
      <c r="D589" s="37"/>
      <c r="E589" s="37"/>
      <c r="F589" s="37"/>
      <c r="G589" s="37"/>
      <c r="H589" s="37"/>
      <c r="I589" s="37"/>
      <c r="J589" s="37"/>
      <c r="K589" s="37"/>
    </row>
    <row r="590" spans="1:11" s="217" customFormat="1" x14ac:dyDescent="0.2">
      <c r="B590" s="6"/>
    </row>
    <row r="591" spans="1:11" s="33" customFormat="1" ht="20.25" customHeight="1" thickBot="1" x14ac:dyDescent="0.25">
      <c r="A591" s="39" t="s">
        <v>21</v>
      </c>
      <c r="B591" s="37"/>
      <c r="C591" s="37"/>
      <c r="D591" s="136"/>
      <c r="E591" s="136"/>
      <c r="F591" s="136"/>
      <c r="G591" s="136"/>
      <c r="H591" s="136"/>
      <c r="I591" s="136"/>
      <c r="J591" s="227" t="s">
        <v>113</v>
      </c>
      <c r="K591" s="228">
        <f>K1</f>
        <v>1</v>
      </c>
    </row>
    <row r="592" spans="1:11" s="217" customFormat="1" ht="42" customHeight="1" thickBot="1" x14ac:dyDescent="0.25">
      <c r="A592" s="216" t="str">
        <f>$A$4</f>
        <v>Teilvorhaben 3:</v>
      </c>
      <c r="B592" s="40"/>
      <c r="C592" s="253">
        <f>$C$4</f>
        <v>0</v>
      </c>
      <c r="D592" s="254"/>
      <c r="E592" s="254"/>
      <c r="F592" s="254"/>
      <c r="G592" s="254"/>
      <c r="H592" s="254"/>
      <c r="I592" s="254"/>
      <c r="J592" s="254"/>
      <c r="K592" s="255"/>
    </row>
    <row r="593" spans="1:11" s="217" customFormat="1" ht="35.1" customHeight="1" x14ac:dyDescent="0.3">
      <c r="A593" s="82"/>
      <c r="B593" s="6"/>
      <c r="C593" s="82" t="s">
        <v>27</v>
      </c>
      <c r="D593" s="108"/>
      <c r="E593" s="108"/>
      <c r="F593" s="108"/>
      <c r="G593" s="108"/>
      <c r="H593" s="108"/>
      <c r="I593" s="108"/>
      <c r="J593" s="108"/>
      <c r="K593" s="42"/>
    </row>
    <row r="594" spans="1:11" s="217" customFormat="1" ht="35.1" customHeight="1" thickBot="1" x14ac:dyDescent="0.3">
      <c r="A594" s="15"/>
      <c r="B594" s="16"/>
      <c r="C594" s="15"/>
      <c r="K594" s="42"/>
    </row>
    <row r="595" spans="1:11" s="217" customFormat="1" ht="35.1" customHeight="1" thickBot="1" x14ac:dyDescent="0.25">
      <c r="A595" s="100" t="s">
        <v>0</v>
      </c>
      <c r="B595" s="43"/>
      <c r="C595" s="4">
        <f>Start!$C$12</f>
        <v>0</v>
      </c>
      <c r="E595" s="18" t="s">
        <v>53</v>
      </c>
      <c r="F595" s="256">
        <f>Start!$C$22</f>
        <v>0</v>
      </c>
      <c r="G595" s="257"/>
      <c r="H595" s="115"/>
      <c r="I595" s="44"/>
      <c r="J595" s="44"/>
      <c r="K595" s="45"/>
    </row>
    <row r="596" spans="1:11" s="217" customFormat="1" x14ac:dyDescent="0.2">
      <c r="A596" s="101"/>
      <c r="B596" s="20"/>
      <c r="C596" s="21"/>
      <c r="D596" s="21"/>
      <c r="E596" s="21"/>
      <c r="F596" s="21"/>
      <c r="G596" s="21"/>
      <c r="H596" s="42"/>
      <c r="I596" s="46"/>
      <c r="J596" s="46"/>
      <c r="K596" s="46"/>
    </row>
    <row r="597" spans="1:11" s="217" customFormat="1" ht="130.5" customHeight="1" x14ac:dyDescent="0.2">
      <c r="A597" s="22" t="str">
        <f>$A$9</f>
        <v>Beleg-Nr.</v>
      </c>
      <c r="B597" s="23" t="str">
        <f>$B$9</f>
        <v>Zahlungsdatum</v>
      </c>
      <c r="C597" s="22" t="str">
        <f>$C$9</f>
        <v>Rechnungssteller</v>
      </c>
      <c r="D597" s="22" t="str">
        <f>$D$9</f>
        <v>Rechnungsdatum</v>
      </c>
      <c r="E597" s="22" t="str">
        <f>$E$9</f>
        <v>bezahlter Rechnungsbetrag
(brutto)</v>
      </c>
      <c r="F597" s="22" t="str">
        <f>$F$9</f>
        <v>in Rechnung nicht genutzter ausge-wiesener Betrag für Skonti, Rabatte
(brutto)</v>
      </c>
      <c r="G597" s="22" t="str">
        <f>$G$9</f>
        <v>MwSt.-
Satz</v>
      </c>
      <c r="H597" s="22" t="str">
        <f>$H$9</f>
        <v>MwSt</v>
      </c>
      <c r="I597" s="133" t="s">
        <v>61</v>
      </c>
      <c r="J597" s="22" t="str">
        <f>$J$9</f>
        <v>beantragte zuwendungsfähige 
Ausgaben netto vor Kostenschlüssel</v>
      </c>
      <c r="K597" s="24" t="str">
        <f>$K$9</f>
        <v>Kürzung</v>
      </c>
    </row>
    <row r="598" spans="1:11" s="217" customFormat="1" ht="18" x14ac:dyDescent="0.2">
      <c r="A598" s="118"/>
      <c r="B598" s="119"/>
      <c r="C598" s="118"/>
      <c r="D598" s="118"/>
      <c r="E598" s="118" t="str">
        <f>$E$10</f>
        <v>[EUR]</v>
      </c>
      <c r="F598" s="118" t="str">
        <f>$F$10</f>
        <v>[EUR]</v>
      </c>
      <c r="G598" s="118" t="str">
        <f>$G$10</f>
        <v>[%]</v>
      </c>
      <c r="H598" s="118" t="str">
        <f>$H$10</f>
        <v>[EUR]</v>
      </c>
      <c r="I598" s="118" t="str">
        <f>$I$10</f>
        <v>[EUR]</v>
      </c>
      <c r="J598" s="118" t="str">
        <f>$J$10</f>
        <v>[EUR]</v>
      </c>
      <c r="K598" s="120" t="str">
        <f>$K$10</f>
        <v>[J/N]</v>
      </c>
    </row>
    <row r="599" spans="1:11" s="95" customFormat="1" ht="20.25" customHeight="1" x14ac:dyDescent="0.25">
      <c r="A599" s="125" t="str">
        <f>$A$11</f>
        <v>(1)</v>
      </c>
      <c r="B599" s="126" t="str">
        <f>$B$11</f>
        <v>(2)</v>
      </c>
      <c r="C599" s="125" t="str">
        <f>$C$11</f>
        <v>(3)</v>
      </c>
      <c r="D599" s="24" t="str">
        <f>$D$11</f>
        <v>(4)</v>
      </c>
      <c r="E599" s="24" t="str">
        <f>$E$11</f>
        <v>(5)</v>
      </c>
      <c r="F599" s="24" t="str">
        <f>$F$11</f>
        <v>(6)</v>
      </c>
      <c r="G599" s="24" t="str">
        <f>$G$11</f>
        <v>(7)</v>
      </c>
      <c r="H599" s="24" t="str">
        <f>$H$11</f>
        <v>(8)</v>
      </c>
      <c r="I599" s="24" t="str">
        <f>$I$11</f>
        <v>(9)</v>
      </c>
      <c r="J599" s="127" t="str">
        <f>$J$11</f>
        <v>(10) = (5)-(6)-(8)-(9)</v>
      </c>
      <c r="K599" s="121" t="str">
        <f>$K$11</f>
        <v>(11)</v>
      </c>
    </row>
    <row r="600" spans="1:11" s="95" customFormat="1" ht="39" customHeight="1" x14ac:dyDescent="0.25">
      <c r="A600" s="258" t="s">
        <v>88</v>
      </c>
      <c r="B600" s="259"/>
      <c r="C600" s="259"/>
      <c r="D600" s="260"/>
      <c r="E600" s="165">
        <f>E586</f>
        <v>0</v>
      </c>
      <c r="F600" s="165">
        <f t="shared" ref="F600:J600" si="123">F586</f>
        <v>0</v>
      </c>
      <c r="G600" s="165"/>
      <c r="H600" s="165">
        <f t="shared" si="123"/>
        <v>0</v>
      </c>
      <c r="I600" s="165">
        <f t="shared" si="123"/>
        <v>0</v>
      </c>
      <c r="J600" s="165">
        <f t="shared" si="123"/>
        <v>0</v>
      </c>
      <c r="K600" s="114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>IF(G601="","",(E601-F601)-(E601-F601)/(1+G601/100))</f>
        <v/>
      </c>
      <c r="I601" s="166"/>
      <c r="J601" s="170" t="str">
        <f>IF(E601="","",(E601-F601-H601-I601))</f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ref="H602:H608" si="124">IF(G602="","",(E602-F602)-(E602-F602)/(1+G602/100))</f>
        <v/>
      </c>
      <c r="I602" s="166"/>
      <c r="J602" s="170" t="str">
        <f t="shared" ref="J602:J603" si="125">IF(E602="","",(E602-F602-H602-I602))</f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24"/>
        <v/>
      </c>
      <c r="I603" s="166"/>
      <c r="J603" s="170" t="str">
        <f t="shared" si="125"/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24"/>
        <v/>
      </c>
      <c r="I604" s="166"/>
      <c r="J604" s="170" t="str">
        <f>IF(E604="","",(E604-F604-H604-I604))</f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24"/>
        <v/>
      </c>
      <c r="I605" s="166"/>
      <c r="J605" s="170" t="str">
        <f t="shared" ref="J605:J608" si="126">IF(E605="","",(E605-F605-H605-I605))</f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24"/>
        <v/>
      </c>
      <c r="I606" s="166"/>
      <c r="J606" s="170" t="str">
        <f t="shared" si="126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24"/>
        <v/>
      </c>
      <c r="I607" s="166"/>
      <c r="J607" s="170" t="str">
        <f t="shared" si="126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24"/>
        <v/>
      </c>
      <c r="I608" s="166"/>
      <c r="J608" s="170" t="str">
        <f t="shared" si="126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/>
      <c r="I609" s="166"/>
      <c r="J609" s="170"/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ref="H610:H620" si="127">IF(G610="","",(E610-F610)-(E610-F610)/(1+G610/100))</f>
        <v/>
      </c>
      <c r="I610" s="166"/>
      <c r="J610" s="170" t="str">
        <f t="shared" ref="J610:J620" si="128">IF(E610="","",(E610-F610-H610-I610))</f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si="127"/>
        <v/>
      </c>
      <c r="I611" s="166"/>
      <c r="J611" s="170" t="str">
        <f t="shared" si="128"/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27"/>
        <v/>
      </c>
      <c r="I612" s="166"/>
      <c r="J612" s="170" t="str">
        <f t="shared" si="128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27"/>
        <v/>
      </c>
      <c r="I613" s="166"/>
      <c r="J613" s="170" t="str">
        <f t="shared" si="128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si="127"/>
        <v/>
      </c>
      <c r="I614" s="166"/>
      <c r="J614" s="170" t="str">
        <f t="shared" si="128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27"/>
        <v/>
      </c>
      <c r="I615" s="166"/>
      <c r="J615" s="170" t="str">
        <f t="shared" si="128"/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27"/>
        <v/>
      </c>
      <c r="I616" s="166"/>
      <c r="J616" s="170" t="str">
        <f t="shared" si="128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si="127"/>
        <v/>
      </c>
      <c r="I617" s="166"/>
      <c r="J617" s="170" t="str">
        <f t="shared" si="128"/>
        <v/>
      </c>
      <c r="K617" s="210"/>
    </row>
    <row r="618" spans="1:11" s="33" customFormat="1" ht="39.950000000000003" customHeight="1" x14ac:dyDescent="0.25">
      <c r="A618" s="53"/>
      <c r="B618" s="134"/>
      <c r="C618" s="206"/>
      <c r="D618" s="134"/>
      <c r="E618" s="166"/>
      <c r="F618" s="166"/>
      <c r="G618" s="184"/>
      <c r="H618" s="194" t="str">
        <f t="shared" si="127"/>
        <v/>
      </c>
      <c r="I618" s="166"/>
      <c r="J618" s="170" t="str">
        <f t="shared" si="128"/>
        <v/>
      </c>
      <c r="K618" s="210"/>
    </row>
    <row r="619" spans="1:11" s="33" customFormat="1" ht="39.950000000000003" customHeight="1" x14ac:dyDescent="0.25">
      <c r="A619" s="53"/>
      <c r="B619" s="134"/>
      <c r="C619" s="206"/>
      <c r="D619" s="134"/>
      <c r="E619" s="166"/>
      <c r="F619" s="166"/>
      <c r="G619" s="184"/>
      <c r="H619" s="194" t="str">
        <f t="shared" si="127"/>
        <v/>
      </c>
      <c r="I619" s="166"/>
      <c r="J619" s="170" t="str">
        <f t="shared" si="128"/>
        <v/>
      </c>
      <c r="K619" s="210"/>
    </row>
    <row r="620" spans="1:11" s="33" customFormat="1" ht="39.950000000000003" customHeight="1" thickBot="1" x14ac:dyDescent="0.3">
      <c r="A620" s="140"/>
      <c r="B620" s="141"/>
      <c r="C620" s="207"/>
      <c r="D620" s="141"/>
      <c r="E620" s="167"/>
      <c r="F620" s="167"/>
      <c r="G620" s="185"/>
      <c r="H620" s="195" t="str">
        <f t="shared" si="127"/>
        <v/>
      </c>
      <c r="I620" s="167"/>
      <c r="J620" s="171" t="str">
        <f t="shared" si="128"/>
        <v/>
      </c>
      <c r="K620" s="211"/>
    </row>
    <row r="621" spans="1:11" s="33" customFormat="1" ht="42.75" customHeight="1" thickTop="1" thickBot="1" x14ac:dyDescent="0.3">
      <c r="B621" s="156"/>
      <c r="C621" s="156"/>
      <c r="D621" s="155" t="s">
        <v>68</v>
      </c>
      <c r="E621" s="168">
        <f>SUM(E600:E620)</f>
        <v>0</v>
      </c>
      <c r="F621" s="168">
        <f t="shared" ref="F621" si="129">SUM(F600:F620)</f>
        <v>0</v>
      </c>
      <c r="G621" s="144"/>
      <c r="H621" s="168">
        <f t="shared" ref="H621:I621" si="130">SUM(H600:H620)</f>
        <v>0</v>
      </c>
      <c r="I621" s="168">
        <f t="shared" si="130"/>
        <v>0</v>
      </c>
      <c r="J621" s="174">
        <f>SUM(J600:J620)</f>
        <v>0</v>
      </c>
      <c r="K621" s="152"/>
    </row>
    <row r="622" spans="1:11" s="33" customFormat="1" ht="42.75" customHeight="1" thickBot="1" x14ac:dyDescent="0.4">
      <c r="A622" s="34"/>
      <c r="B622" s="35"/>
      <c r="C622" s="36"/>
      <c r="D622" s="261" t="s">
        <v>46</v>
      </c>
      <c r="E622" s="262"/>
      <c r="F622" s="262"/>
      <c r="G622" s="262"/>
      <c r="H622" s="262"/>
      <c r="I622" s="262"/>
      <c r="J622" s="147" t="str">
        <f>$J$33</f>
        <v>100%</v>
      </c>
      <c r="K622" s="148"/>
    </row>
    <row r="623" spans="1:11" s="33" customFormat="1" ht="60.75" customHeight="1" thickBot="1" x14ac:dyDescent="0.4">
      <c r="A623" s="34"/>
      <c r="B623" s="35"/>
      <c r="C623" s="217"/>
      <c r="D623" s="263" t="s">
        <v>70</v>
      </c>
      <c r="E623" s="262"/>
      <c r="F623" s="262"/>
      <c r="G623" s="262"/>
      <c r="H623" s="262"/>
      <c r="I623" s="275"/>
      <c r="J623" s="178">
        <f>J621*J622</f>
        <v>0</v>
      </c>
      <c r="K623" s="151"/>
    </row>
    <row r="624" spans="1:11" s="217" customFormat="1" x14ac:dyDescent="0.2">
      <c r="A624" s="37"/>
      <c r="B624" s="38"/>
      <c r="C624" s="37"/>
      <c r="D624" s="37"/>
      <c r="E624" s="37"/>
      <c r="F624" s="37"/>
      <c r="G624" s="37"/>
      <c r="H624" s="37"/>
      <c r="I624" s="37"/>
      <c r="J624" s="37"/>
      <c r="K624" s="37"/>
    </row>
    <row r="625" spans="1:11" s="217" customFormat="1" x14ac:dyDescent="0.2">
      <c r="B625" s="6"/>
    </row>
    <row r="626" spans="1:11" s="33" customFormat="1" ht="20.25" customHeight="1" thickBot="1" x14ac:dyDescent="0.25">
      <c r="A626" s="39" t="s">
        <v>21</v>
      </c>
      <c r="B626" s="37"/>
      <c r="C626" s="37"/>
      <c r="D626" s="136"/>
      <c r="E626" s="136"/>
      <c r="F626" s="136"/>
      <c r="G626" s="136"/>
      <c r="H626" s="136"/>
      <c r="I626" s="136"/>
      <c r="J626" s="227" t="s">
        <v>114</v>
      </c>
      <c r="K626" s="228">
        <f>K1</f>
        <v>1</v>
      </c>
    </row>
    <row r="627" spans="1:11" s="217" customFormat="1" ht="42" customHeight="1" thickBot="1" x14ac:dyDescent="0.25">
      <c r="A627" s="216" t="str">
        <f>$A$4</f>
        <v>Teilvorhaben 3:</v>
      </c>
      <c r="B627" s="40"/>
      <c r="C627" s="253">
        <f>$C$4</f>
        <v>0</v>
      </c>
      <c r="D627" s="254"/>
      <c r="E627" s="254"/>
      <c r="F627" s="254"/>
      <c r="G627" s="254"/>
      <c r="H627" s="254"/>
      <c r="I627" s="254"/>
      <c r="J627" s="254"/>
      <c r="K627" s="255"/>
    </row>
    <row r="628" spans="1:11" s="217" customFormat="1" ht="35.1" customHeight="1" x14ac:dyDescent="0.3">
      <c r="A628" s="82"/>
      <c r="B628" s="6"/>
      <c r="C628" s="82" t="s">
        <v>27</v>
      </c>
      <c r="D628" s="108"/>
      <c r="E628" s="108"/>
      <c r="F628" s="108"/>
      <c r="G628" s="108"/>
      <c r="H628" s="108"/>
      <c r="I628" s="108"/>
      <c r="J628" s="108"/>
      <c r="K628" s="42"/>
    </row>
    <row r="629" spans="1:11" s="217" customFormat="1" ht="35.1" customHeight="1" thickBot="1" x14ac:dyDescent="0.3">
      <c r="A629" s="15"/>
      <c r="B629" s="16"/>
      <c r="C629" s="15"/>
      <c r="K629" s="42"/>
    </row>
    <row r="630" spans="1:11" s="217" customFormat="1" ht="35.1" customHeight="1" thickBot="1" x14ac:dyDescent="0.25">
      <c r="A630" s="100" t="s">
        <v>0</v>
      </c>
      <c r="B630" s="43"/>
      <c r="C630" s="4">
        <f>Start!$C$12</f>
        <v>0</v>
      </c>
      <c r="E630" s="18" t="s">
        <v>53</v>
      </c>
      <c r="F630" s="256">
        <f>Start!$C$22</f>
        <v>0</v>
      </c>
      <c r="G630" s="257"/>
      <c r="H630" s="115"/>
      <c r="I630" s="44"/>
      <c r="J630" s="44"/>
      <c r="K630" s="45"/>
    </row>
    <row r="631" spans="1:11" s="217" customFormat="1" x14ac:dyDescent="0.2">
      <c r="A631" s="101"/>
      <c r="B631" s="20"/>
      <c r="C631" s="21"/>
      <c r="D631" s="21"/>
      <c r="E631" s="21"/>
      <c r="F631" s="21"/>
      <c r="G631" s="21"/>
      <c r="H631" s="42"/>
      <c r="I631" s="46"/>
      <c r="J631" s="46"/>
      <c r="K631" s="46"/>
    </row>
    <row r="632" spans="1:11" s="217" customFormat="1" ht="130.5" customHeight="1" x14ac:dyDescent="0.2">
      <c r="A632" s="22" t="str">
        <f>$A$9</f>
        <v>Beleg-Nr.</v>
      </c>
      <c r="B632" s="23" t="str">
        <f>$B$9</f>
        <v>Zahlungsdatum</v>
      </c>
      <c r="C632" s="22" t="str">
        <f>$C$9</f>
        <v>Rechnungssteller</v>
      </c>
      <c r="D632" s="22" t="str">
        <f>$D$9</f>
        <v>Rechnungsdatum</v>
      </c>
      <c r="E632" s="22" t="str">
        <f>$E$9</f>
        <v>bezahlter Rechnungsbetrag
(brutto)</v>
      </c>
      <c r="F632" s="22" t="str">
        <f>$F$9</f>
        <v>in Rechnung nicht genutzter ausge-wiesener Betrag für Skonti, Rabatte
(brutto)</v>
      </c>
      <c r="G632" s="22" t="str">
        <f>$G$9</f>
        <v>MwSt.-
Satz</v>
      </c>
      <c r="H632" s="22" t="str">
        <f>$H$9</f>
        <v>MwSt</v>
      </c>
      <c r="I632" s="133" t="s">
        <v>61</v>
      </c>
      <c r="J632" s="22" t="str">
        <f>$J$9</f>
        <v>beantragte zuwendungsfähige 
Ausgaben netto vor Kostenschlüssel</v>
      </c>
      <c r="K632" s="24" t="str">
        <f>$K$9</f>
        <v>Kürzung</v>
      </c>
    </row>
    <row r="633" spans="1:11" s="217" customFormat="1" ht="18" x14ac:dyDescent="0.2">
      <c r="A633" s="118"/>
      <c r="B633" s="119"/>
      <c r="C633" s="118"/>
      <c r="D633" s="118"/>
      <c r="E633" s="118" t="str">
        <f>$E$10</f>
        <v>[EUR]</v>
      </c>
      <c r="F633" s="118" t="str">
        <f>$F$10</f>
        <v>[EUR]</v>
      </c>
      <c r="G633" s="118" t="str">
        <f>$G$10</f>
        <v>[%]</v>
      </c>
      <c r="H633" s="118" t="str">
        <f>$H$10</f>
        <v>[EUR]</v>
      </c>
      <c r="I633" s="118" t="str">
        <f>$I$10</f>
        <v>[EUR]</v>
      </c>
      <c r="J633" s="118" t="str">
        <f>$J$10</f>
        <v>[EUR]</v>
      </c>
      <c r="K633" s="120" t="str">
        <f>$K$10</f>
        <v>[J/N]</v>
      </c>
    </row>
    <row r="634" spans="1:11" s="95" customFormat="1" ht="20.25" customHeight="1" x14ac:dyDescent="0.25">
      <c r="A634" s="125" t="str">
        <f>$A$11</f>
        <v>(1)</v>
      </c>
      <c r="B634" s="126" t="str">
        <f>$B$11</f>
        <v>(2)</v>
      </c>
      <c r="C634" s="125" t="str">
        <f>$C$11</f>
        <v>(3)</v>
      </c>
      <c r="D634" s="24" t="str">
        <f>$D$11</f>
        <v>(4)</v>
      </c>
      <c r="E634" s="24" t="str">
        <f>$E$11</f>
        <v>(5)</v>
      </c>
      <c r="F634" s="24" t="str">
        <f>$F$11</f>
        <v>(6)</v>
      </c>
      <c r="G634" s="24" t="str">
        <f>$G$11</f>
        <v>(7)</v>
      </c>
      <c r="H634" s="24" t="str">
        <f>$H$11</f>
        <v>(8)</v>
      </c>
      <c r="I634" s="24" t="str">
        <f>$I$11</f>
        <v>(9)</v>
      </c>
      <c r="J634" s="127" t="str">
        <f>$J$11</f>
        <v>(10) = (5)-(6)-(8)-(9)</v>
      </c>
      <c r="K634" s="121" t="str">
        <f>$K$11</f>
        <v>(11)</v>
      </c>
    </row>
    <row r="635" spans="1:11" s="95" customFormat="1" ht="39" customHeight="1" x14ac:dyDescent="0.25">
      <c r="A635" s="258" t="s">
        <v>89</v>
      </c>
      <c r="B635" s="259"/>
      <c r="C635" s="259"/>
      <c r="D635" s="260"/>
      <c r="E635" s="165">
        <f>E621</f>
        <v>0</v>
      </c>
      <c r="F635" s="165">
        <f t="shared" ref="F635:J635" si="131">F621</f>
        <v>0</v>
      </c>
      <c r="G635" s="165">
        <f t="shared" si="131"/>
        <v>0</v>
      </c>
      <c r="H635" s="165">
        <f t="shared" si="131"/>
        <v>0</v>
      </c>
      <c r="I635" s="165">
        <f t="shared" si="131"/>
        <v>0</v>
      </c>
      <c r="J635" s="165">
        <f t="shared" si="131"/>
        <v>0</v>
      </c>
      <c r="K635" s="114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>IF(G636="","",(E636-F636)-(E636-F636)/(1+G636/100))</f>
        <v/>
      </c>
      <c r="I636" s="166"/>
      <c r="J636" s="170" t="str">
        <f>IF(E636="","",(E636-F636-H636-I636))</f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ref="H637:H643" si="132">IF(G637="","",(E637-F637)-(E637-F637)/(1+G637/100))</f>
        <v/>
      </c>
      <c r="I637" s="166"/>
      <c r="J637" s="170" t="str">
        <f t="shared" ref="J637:J638" si="133">IF(E637="","",(E637-F637-H637-I637))</f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32"/>
        <v/>
      </c>
      <c r="I638" s="166"/>
      <c r="J638" s="170" t="str">
        <f t="shared" si="133"/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32"/>
        <v/>
      </c>
      <c r="I639" s="166"/>
      <c r="J639" s="170" t="str">
        <f>IF(E639="","",(E639-F639-H639-I639))</f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32"/>
        <v/>
      </c>
      <c r="I640" s="166"/>
      <c r="J640" s="170" t="str">
        <f t="shared" ref="J640:J643" si="134">IF(E640="","",(E640-F640-H640-I640))</f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32"/>
        <v/>
      </c>
      <c r="I641" s="166"/>
      <c r="J641" s="170" t="str">
        <f t="shared" si="134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32"/>
        <v/>
      </c>
      <c r="I642" s="166"/>
      <c r="J642" s="170" t="str">
        <f t="shared" si="134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32"/>
        <v/>
      </c>
      <c r="I643" s="166"/>
      <c r="J643" s="170" t="str">
        <f t="shared" si="134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/>
      <c r="I644" s="166"/>
      <c r="J644" s="170"/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ref="H645:H655" si="135">IF(G645="","",(E645-F645)-(E645-F645)/(1+G645/100))</f>
        <v/>
      </c>
      <c r="I645" s="166"/>
      <c r="J645" s="170" t="str">
        <f t="shared" ref="J645:J655" si="136">IF(E645="","",(E645-F645-H645-I645))</f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35"/>
        <v/>
      </c>
      <c r="I646" s="166"/>
      <c r="J646" s="170" t="str">
        <f t="shared" si="136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si="135"/>
        <v/>
      </c>
      <c r="I647" s="166"/>
      <c r="J647" s="170" t="str">
        <f t="shared" si="136"/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35"/>
        <v/>
      </c>
      <c r="I648" s="166"/>
      <c r="J648" s="170" t="str">
        <f t="shared" si="136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35"/>
        <v/>
      </c>
      <c r="I649" s="166"/>
      <c r="J649" s="170" t="str">
        <f t="shared" si="136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si="135"/>
        <v/>
      </c>
      <c r="I650" s="166"/>
      <c r="J650" s="170" t="str">
        <f t="shared" si="136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35"/>
        <v/>
      </c>
      <c r="I651" s="166"/>
      <c r="J651" s="170" t="str">
        <f t="shared" si="136"/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si="135"/>
        <v/>
      </c>
      <c r="I652" s="166"/>
      <c r="J652" s="170" t="str">
        <f t="shared" si="136"/>
        <v/>
      </c>
      <c r="K652" s="210"/>
    </row>
    <row r="653" spans="1:11" s="33" customFormat="1" ht="39.950000000000003" customHeight="1" x14ac:dyDescent="0.25">
      <c r="A653" s="53"/>
      <c r="B653" s="134"/>
      <c r="C653" s="206"/>
      <c r="D653" s="134"/>
      <c r="E653" s="166"/>
      <c r="F653" s="166"/>
      <c r="G653" s="184"/>
      <c r="H653" s="194" t="str">
        <f t="shared" si="135"/>
        <v/>
      </c>
      <c r="I653" s="166"/>
      <c r="J653" s="170" t="str">
        <f t="shared" si="136"/>
        <v/>
      </c>
      <c r="K653" s="210"/>
    </row>
    <row r="654" spans="1:11" s="33" customFormat="1" ht="39.950000000000003" customHeight="1" x14ac:dyDescent="0.25">
      <c r="A654" s="53"/>
      <c r="B654" s="134"/>
      <c r="C654" s="206"/>
      <c r="D654" s="134"/>
      <c r="E654" s="166"/>
      <c r="F654" s="166"/>
      <c r="G654" s="184"/>
      <c r="H654" s="194" t="str">
        <f t="shared" si="135"/>
        <v/>
      </c>
      <c r="I654" s="166"/>
      <c r="J654" s="170" t="str">
        <f t="shared" si="136"/>
        <v/>
      </c>
      <c r="K654" s="210"/>
    </row>
    <row r="655" spans="1:11" s="33" customFormat="1" ht="39.950000000000003" customHeight="1" thickBot="1" x14ac:dyDescent="0.3">
      <c r="A655" s="140"/>
      <c r="B655" s="141"/>
      <c r="C655" s="207"/>
      <c r="D655" s="141"/>
      <c r="E655" s="167"/>
      <c r="F655" s="167"/>
      <c r="G655" s="185"/>
      <c r="H655" s="195" t="str">
        <f t="shared" si="135"/>
        <v/>
      </c>
      <c r="I655" s="167"/>
      <c r="J655" s="171" t="str">
        <f t="shared" si="136"/>
        <v/>
      </c>
      <c r="K655" s="211"/>
    </row>
    <row r="656" spans="1:11" s="33" customFormat="1" ht="42.75" customHeight="1" thickTop="1" thickBot="1" x14ac:dyDescent="0.3">
      <c r="B656" s="156"/>
      <c r="C656" s="156"/>
      <c r="D656" s="155" t="s">
        <v>68</v>
      </c>
      <c r="E656" s="168">
        <f>SUM(E635:E655)</f>
        <v>0</v>
      </c>
      <c r="F656" s="168">
        <f t="shared" ref="F656" si="137">SUM(F635:F655)</f>
        <v>0</v>
      </c>
      <c r="G656" s="144"/>
      <c r="H656" s="168">
        <f t="shared" ref="H656:I656" si="138">SUM(H635:H655)</f>
        <v>0</v>
      </c>
      <c r="I656" s="168">
        <f t="shared" si="138"/>
        <v>0</v>
      </c>
      <c r="J656" s="174">
        <f>SUM(J635:J655)</f>
        <v>0</v>
      </c>
      <c r="K656" s="152"/>
    </row>
    <row r="657" spans="1:11" s="33" customFormat="1" ht="42.75" customHeight="1" thickBot="1" x14ac:dyDescent="0.4">
      <c r="A657" s="34"/>
      <c r="B657" s="35"/>
      <c r="C657" s="36"/>
      <c r="D657" s="261" t="s">
        <v>46</v>
      </c>
      <c r="E657" s="262"/>
      <c r="F657" s="262"/>
      <c r="G657" s="262"/>
      <c r="H657" s="262"/>
      <c r="I657" s="262"/>
      <c r="J657" s="147" t="str">
        <f>$J$33</f>
        <v>100%</v>
      </c>
      <c r="K657" s="148"/>
    </row>
    <row r="658" spans="1:11" s="33" customFormat="1" ht="60.75" customHeight="1" thickBot="1" x14ac:dyDescent="0.4">
      <c r="A658" s="34"/>
      <c r="B658" s="35"/>
      <c r="C658" s="217"/>
      <c r="D658" s="263" t="s">
        <v>70</v>
      </c>
      <c r="E658" s="262"/>
      <c r="F658" s="262"/>
      <c r="G658" s="262"/>
      <c r="H658" s="262"/>
      <c r="I658" s="275"/>
      <c r="J658" s="178">
        <f>J656*J657</f>
        <v>0</v>
      </c>
      <c r="K658" s="151"/>
    </row>
    <row r="659" spans="1:11" s="217" customFormat="1" x14ac:dyDescent="0.2">
      <c r="A659" s="37"/>
      <c r="B659" s="38"/>
      <c r="C659" s="37"/>
      <c r="D659" s="37"/>
      <c r="E659" s="37"/>
      <c r="F659" s="37"/>
      <c r="G659" s="37"/>
      <c r="H659" s="37"/>
      <c r="I659" s="37"/>
      <c r="J659" s="37"/>
      <c r="K659" s="37"/>
    </row>
    <row r="660" spans="1:11" s="217" customFormat="1" x14ac:dyDescent="0.2">
      <c r="B660" s="6"/>
    </row>
    <row r="661" spans="1:11" s="33" customFormat="1" ht="20.25" customHeight="1" thickBot="1" x14ac:dyDescent="0.25">
      <c r="A661" s="39" t="s">
        <v>21</v>
      </c>
      <c r="B661" s="37"/>
      <c r="C661" s="37"/>
      <c r="D661" s="136"/>
      <c r="E661" s="136"/>
      <c r="F661" s="136"/>
      <c r="G661" s="136"/>
      <c r="H661" s="136"/>
      <c r="I661" s="136"/>
      <c r="J661" s="227" t="s">
        <v>115</v>
      </c>
      <c r="K661" s="228">
        <f>K1</f>
        <v>1</v>
      </c>
    </row>
    <row r="662" spans="1:11" s="217" customFormat="1" ht="42" customHeight="1" thickBot="1" x14ac:dyDescent="0.25">
      <c r="A662" s="216" t="str">
        <f>$A$4</f>
        <v>Teilvorhaben 3:</v>
      </c>
      <c r="B662" s="40"/>
      <c r="C662" s="253">
        <f>$C$4</f>
        <v>0</v>
      </c>
      <c r="D662" s="254"/>
      <c r="E662" s="254"/>
      <c r="F662" s="254"/>
      <c r="G662" s="254"/>
      <c r="H662" s="254"/>
      <c r="I662" s="254"/>
      <c r="J662" s="254"/>
      <c r="K662" s="255"/>
    </row>
    <row r="663" spans="1:11" s="217" customFormat="1" ht="35.1" customHeight="1" x14ac:dyDescent="0.3">
      <c r="A663" s="82"/>
      <c r="B663" s="6"/>
      <c r="C663" s="82" t="s">
        <v>27</v>
      </c>
      <c r="D663" s="108"/>
      <c r="E663" s="108"/>
      <c r="F663" s="108"/>
      <c r="G663" s="108"/>
      <c r="H663" s="108"/>
      <c r="I663" s="108"/>
      <c r="J663" s="108"/>
      <c r="K663" s="42"/>
    </row>
    <row r="664" spans="1:11" s="217" customFormat="1" ht="35.1" customHeight="1" thickBot="1" x14ac:dyDescent="0.3">
      <c r="A664" s="15"/>
      <c r="B664" s="16"/>
      <c r="C664" s="15"/>
      <c r="K664" s="42"/>
    </row>
    <row r="665" spans="1:11" s="217" customFormat="1" ht="35.1" customHeight="1" thickBot="1" x14ac:dyDescent="0.25">
      <c r="A665" s="100" t="s">
        <v>0</v>
      </c>
      <c r="B665" s="43"/>
      <c r="C665" s="4">
        <f>Start!$C$12</f>
        <v>0</v>
      </c>
      <c r="E665" s="18" t="s">
        <v>53</v>
      </c>
      <c r="F665" s="256">
        <f>Start!$C$22</f>
        <v>0</v>
      </c>
      <c r="G665" s="257"/>
      <c r="H665" s="115"/>
      <c r="I665" s="44"/>
      <c r="J665" s="44"/>
      <c r="K665" s="45"/>
    </row>
    <row r="666" spans="1:11" s="217" customFormat="1" x14ac:dyDescent="0.2">
      <c r="A666" s="101"/>
      <c r="B666" s="20"/>
      <c r="C666" s="21"/>
      <c r="D666" s="21"/>
      <c r="E666" s="21"/>
      <c r="F666" s="21"/>
      <c r="G666" s="21"/>
      <c r="H666" s="42"/>
      <c r="I666" s="46"/>
      <c r="J666" s="46"/>
      <c r="K666" s="46"/>
    </row>
    <row r="667" spans="1:11" s="217" customFormat="1" ht="130.5" customHeight="1" x14ac:dyDescent="0.2">
      <c r="A667" s="22" t="str">
        <f>$A$9</f>
        <v>Beleg-Nr.</v>
      </c>
      <c r="B667" s="23" t="str">
        <f>$B$9</f>
        <v>Zahlungsdatum</v>
      </c>
      <c r="C667" s="22" t="str">
        <f>$C$9</f>
        <v>Rechnungssteller</v>
      </c>
      <c r="D667" s="22" t="str">
        <f>$D$9</f>
        <v>Rechnungsdatum</v>
      </c>
      <c r="E667" s="22" t="str">
        <f>$E$9</f>
        <v>bezahlter Rechnungsbetrag
(brutto)</v>
      </c>
      <c r="F667" s="22" t="str">
        <f>$F$9</f>
        <v>in Rechnung nicht genutzter ausge-wiesener Betrag für Skonti, Rabatte
(brutto)</v>
      </c>
      <c r="G667" s="22" t="str">
        <f>$G$9</f>
        <v>MwSt.-
Satz</v>
      </c>
      <c r="H667" s="22" t="str">
        <f>$H$9</f>
        <v>MwSt</v>
      </c>
      <c r="I667" s="133" t="s">
        <v>61</v>
      </c>
      <c r="J667" s="22" t="str">
        <f>$J$9</f>
        <v>beantragte zuwendungsfähige 
Ausgaben netto vor Kostenschlüssel</v>
      </c>
      <c r="K667" s="24" t="str">
        <f>$K$9</f>
        <v>Kürzung</v>
      </c>
    </row>
    <row r="668" spans="1:11" s="217" customFormat="1" ht="18" x14ac:dyDescent="0.2">
      <c r="A668" s="118"/>
      <c r="B668" s="119"/>
      <c r="C668" s="118"/>
      <c r="D668" s="118"/>
      <c r="E668" s="118" t="str">
        <f>$E$10</f>
        <v>[EUR]</v>
      </c>
      <c r="F668" s="118" t="str">
        <f>$F$10</f>
        <v>[EUR]</v>
      </c>
      <c r="G668" s="118" t="str">
        <f>$G$10</f>
        <v>[%]</v>
      </c>
      <c r="H668" s="118" t="str">
        <f>$H$10</f>
        <v>[EUR]</v>
      </c>
      <c r="I668" s="118" t="str">
        <f>$I$10</f>
        <v>[EUR]</v>
      </c>
      <c r="J668" s="118" t="str">
        <f>$J$10</f>
        <v>[EUR]</v>
      </c>
      <c r="K668" s="120" t="str">
        <f>$K$10</f>
        <v>[J/N]</v>
      </c>
    </row>
    <row r="669" spans="1:11" s="95" customFormat="1" ht="20.25" customHeight="1" x14ac:dyDescent="0.25">
      <c r="A669" s="125" t="str">
        <f>$A$11</f>
        <v>(1)</v>
      </c>
      <c r="B669" s="126" t="str">
        <f>$B$11</f>
        <v>(2)</v>
      </c>
      <c r="C669" s="125" t="str">
        <f>$C$11</f>
        <v>(3)</v>
      </c>
      <c r="D669" s="24" t="str">
        <f>$D$11</f>
        <v>(4)</v>
      </c>
      <c r="E669" s="24" t="str">
        <f>$E$11</f>
        <v>(5)</v>
      </c>
      <c r="F669" s="24" t="str">
        <f>$F$11</f>
        <v>(6)</v>
      </c>
      <c r="G669" s="24" t="str">
        <f>$G$11</f>
        <v>(7)</v>
      </c>
      <c r="H669" s="24" t="str">
        <f>$H$11</f>
        <v>(8)</v>
      </c>
      <c r="I669" s="24" t="str">
        <f>$I$11</f>
        <v>(9)</v>
      </c>
      <c r="J669" s="127" t="str">
        <f>$J$11</f>
        <v>(10) = (5)-(6)-(8)-(9)</v>
      </c>
      <c r="K669" s="121" t="str">
        <f>$K$11</f>
        <v>(11)</v>
      </c>
    </row>
    <row r="670" spans="1:11" s="95" customFormat="1" ht="39" customHeight="1" x14ac:dyDescent="0.25">
      <c r="A670" s="258" t="s">
        <v>90</v>
      </c>
      <c r="B670" s="259"/>
      <c r="C670" s="259"/>
      <c r="D670" s="260"/>
      <c r="E670" s="165">
        <f>E656</f>
        <v>0</v>
      </c>
      <c r="F670" s="165">
        <f t="shared" ref="F670:J670" si="139">F656</f>
        <v>0</v>
      </c>
      <c r="G670" s="165"/>
      <c r="H670" s="165">
        <f t="shared" si="139"/>
        <v>0</v>
      </c>
      <c r="I670" s="165">
        <f t="shared" si="139"/>
        <v>0</v>
      </c>
      <c r="J670" s="165">
        <f t="shared" si="139"/>
        <v>0</v>
      </c>
      <c r="K670" s="114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>IF(G671="","",(E671-F671)-(E671-F671)/(1+G671/100))</f>
        <v/>
      </c>
      <c r="I671" s="166"/>
      <c r="J671" s="170" t="str">
        <f>IF(E671="","",(E671-F671-H671-I671))</f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ref="H672:H678" si="140">IF(G672="","",(E672-F672)-(E672-F672)/(1+G672/100))</f>
        <v/>
      </c>
      <c r="I672" s="166"/>
      <c r="J672" s="170" t="str">
        <f t="shared" ref="J672:J673" si="141">IF(E672="","",(E672-F672-H672-I672))</f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40"/>
        <v/>
      </c>
      <c r="I673" s="166"/>
      <c r="J673" s="170" t="str">
        <f t="shared" si="141"/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40"/>
        <v/>
      </c>
      <c r="I674" s="166"/>
      <c r="J674" s="170" t="str">
        <f>IF(E674="","",(E674-F674-H674-I674))</f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40"/>
        <v/>
      </c>
      <c r="I675" s="166"/>
      <c r="J675" s="170" t="str">
        <f t="shared" ref="J675:J678" si="142">IF(E675="","",(E675-F675-H675-I675))</f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40"/>
        <v/>
      </c>
      <c r="I676" s="166"/>
      <c r="J676" s="170" t="str">
        <f t="shared" si="142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40"/>
        <v/>
      </c>
      <c r="I677" s="166"/>
      <c r="J677" s="170" t="str">
        <f t="shared" si="142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40"/>
        <v/>
      </c>
      <c r="I678" s="166"/>
      <c r="J678" s="170" t="str">
        <f t="shared" si="142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/>
      <c r="I679" s="166"/>
      <c r="J679" s="170"/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ref="H680:H690" si="143">IF(G680="","",(E680-F680)-(E680-F680)/(1+G680/100))</f>
        <v/>
      </c>
      <c r="I680" s="166"/>
      <c r="J680" s="170" t="str">
        <f t="shared" ref="J680:J690" si="144">IF(E680="","",(E680-F680-H680-I680))</f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si="143"/>
        <v/>
      </c>
      <c r="I681" s="166"/>
      <c r="J681" s="170" t="str">
        <f t="shared" si="144"/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43"/>
        <v/>
      </c>
      <c r="I682" s="166"/>
      <c r="J682" s="170" t="str">
        <f t="shared" si="144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43"/>
        <v/>
      </c>
      <c r="I683" s="166"/>
      <c r="J683" s="170" t="str">
        <f t="shared" si="144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43"/>
        <v/>
      </c>
      <c r="I684" s="166"/>
      <c r="J684" s="170" t="str">
        <f t="shared" si="144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si="143"/>
        <v/>
      </c>
      <c r="I685" s="166"/>
      <c r="J685" s="170" t="str">
        <f t="shared" si="144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43"/>
        <v/>
      </c>
      <c r="I686" s="166"/>
      <c r="J686" s="170" t="str">
        <f t="shared" si="144"/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si="143"/>
        <v/>
      </c>
      <c r="I687" s="166"/>
      <c r="J687" s="170" t="str">
        <f t="shared" si="144"/>
        <v/>
      </c>
      <c r="K687" s="210"/>
    </row>
    <row r="688" spans="1:11" s="33" customFormat="1" ht="39.950000000000003" customHeight="1" x14ac:dyDescent="0.25">
      <c r="A688" s="53"/>
      <c r="B688" s="134"/>
      <c r="C688" s="206"/>
      <c r="D688" s="134"/>
      <c r="E688" s="166"/>
      <c r="F688" s="166"/>
      <c r="G688" s="184"/>
      <c r="H688" s="194" t="str">
        <f t="shared" si="143"/>
        <v/>
      </c>
      <c r="I688" s="166"/>
      <c r="J688" s="170" t="str">
        <f t="shared" si="144"/>
        <v/>
      </c>
      <c r="K688" s="210"/>
    </row>
    <row r="689" spans="1:11" s="33" customFormat="1" ht="39.950000000000003" customHeight="1" x14ac:dyDescent="0.25">
      <c r="A689" s="53"/>
      <c r="B689" s="134"/>
      <c r="C689" s="206"/>
      <c r="D689" s="134"/>
      <c r="E689" s="166"/>
      <c r="F689" s="166"/>
      <c r="G689" s="184"/>
      <c r="H689" s="194" t="str">
        <f t="shared" si="143"/>
        <v/>
      </c>
      <c r="I689" s="166"/>
      <c r="J689" s="170" t="str">
        <f t="shared" si="144"/>
        <v/>
      </c>
      <c r="K689" s="210"/>
    </row>
    <row r="690" spans="1:11" s="33" customFormat="1" ht="39.950000000000003" customHeight="1" thickBot="1" x14ac:dyDescent="0.3">
      <c r="A690" s="140"/>
      <c r="B690" s="141"/>
      <c r="C690" s="207"/>
      <c r="D690" s="141"/>
      <c r="E690" s="167"/>
      <c r="F690" s="167"/>
      <c r="G690" s="185"/>
      <c r="H690" s="195" t="str">
        <f t="shared" si="143"/>
        <v/>
      </c>
      <c r="I690" s="167"/>
      <c r="J690" s="171" t="str">
        <f t="shared" si="144"/>
        <v/>
      </c>
      <c r="K690" s="211"/>
    </row>
    <row r="691" spans="1:11" s="33" customFormat="1" ht="42.75" customHeight="1" thickTop="1" thickBot="1" x14ac:dyDescent="0.3">
      <c r="B691" s="156"/>
      <c r="C691" s="156"/>
      <c r="D691" s="155" t="s">
        <v>68</v>
      </c>
      <c r="E691" s="168">
        <f>SUM(E670:E690)</f>
        <v>0</v>
      </c>
      <c r="F691" s="168">
        <f t="shared" ref="F691" si="145">SUM(F670:F690)</f>
        <v>0</v>
      </c>
      <c r="G691" s="144"/>
      <c r="H691" s="168">
        <f t="shared" ref="H691:I691" si="146">SUM(H670:H690)</f>
        <v>0</v>
      </c>
      <c r="I691" s="168">
        <f t="shared" si="146"/>
        <v>0</v>
      </c>
      <c r="J691" s="174">
        <f>SUM(J670:J690)</f>
        <v>0</v>
      </c>
      <c r="K691" s="152"/>
    </row>
    <row r="692" spans="1:11" s="33" customFormat="1" ht="42.75" customHeight="1" thickBot="1" x14ac:dyDescent="0.4">
      <c r="A692" s="34"/>
      <c r="B692" s="35"/>
      <c r="C692" s="36"/>
      <c r="D692" s="261" t="s">
        <v>46</v>
      </c>
      <c r="E692" s="262"/>
      <c r="F692" s="262"/>
      <c r="G692" s="262"/>
      <c r="H692" s="262"/>
      <c r="I692" s="262"/>
      <c r="J692" s="147" t="str">
        <f>$J$33</f>
        <v>100%</v>
      </c>
      <c r="K692" s="148"/>
    </row>
    <row r="693" spans="1:11" s="33" customFormat="1" ht="60.75" customHeight="1" thickBot="1" x14ac:dyDescent="0.4">
      <c r="A693" s="34"/>
      <c r="B693" s="35"/>
      <c r="C693" s="217"/>
      <c r="D693" s="263" t="s">
        <v>70</v>
      </c>
      <c r="E693" s="262"/>
      <c r="F693" s="262"/>
      <c r="G693" s="262"/>
      <c r="H693" s="262"/>
      <c r="I693" s="275"/>
      <c r="J693" s="178">
        <f>J691*J692</f>
        <v>0</v>
      </c>
      <c r="K693" s="151"/>
    </row>
    <row r="694" spans="1:11" s="217" customFormat="1" x14ac:dyDescent="0.2">
      <c r="A694" s="37"/>
      <c r="B694" s="38"/>
      <c r="C694" s="37"/>
      <c r="D694" s="37"/>
      <c r="E694" s="37"/>
      <c r="F694" s="37"/>
      <c r="G694" s="37"/>
      <c r="H694" s="37"/>
      <c r="I694" s="37"/>
      <c r="J694" s="37"/>
      <c r="K694" s="37"/>
    </row>
    <row r="695" spans="1:11" s="217" customFormat="1" x14ac:dyDescent="0.2">
      <c r="B695" s="6"/>
    </row>
  </sheetData>
  <sheetProtection password="85A8" sheet="1" objects="1" scenarios="1" selectLockedCells="1"/>
  <protectedRanges>
    <protectedRange password="C1D2" sqref="K78:K97 K111:K130 K12:K31 K44:K64 K146:K165 K181:K200 K216:K235 K251:K270 K286:K305 K321:K340 K356:K375 K391:K410 K426:K445 K461:K480 K496:K515 K531:K550 K566:K585 K601:K620 K636:K655 K671:K690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2:I132"/>
    <mergeCell ref="D133:I133"/>
    <mergeCell ref="C102:K102"/>
    <mergeCell ref="F105:G105"/>
    <mergeCell ref="A36:B36"/>
    <mergeCell ref="C36:J36"/>
    <mergeCell ref="F39:G39"/>
    <mergeCell ref="D66:I66"/>
    <mergeCell ref="D67:I67"/>
    <mergeCell ref="A77:D77"/>
    <mergeCell ref="A110:D110"/>
    <mergeCell ref="D100:I100"/>
    <mergeCell ref="D99:I99"/>
    <mergeCell ref="A44:D44"/>
    <mergeCell ref="F72:G72"/>
    <mergeCell ref="C69:J69"/>
    <mergeCell ref="C172:K172"/>
    <mergeCell ref="F175:G175"/>
    <mergeCell ref="A180:D180"/>
    <mergeCell ref="D202:I202"/>
    <mergeCell ref="D203:I203"/>
    <mergeCell ref="C137:K137"/>
    <mergeCell ref="F140:G140"/>
    <mergeCell ref="A145:D145"/>
    <mergeCell ref="D167:I167"/>
    <mergeCell ref="D168:I168"/>
    <mergeCell ref="C242:K242"/>
    <mergeCell ref="F245:G245"/>
    <mergeCell ref="A250:D250"/>
    <mergeCell ref="D272:I272"/>
    <mergeCell ref="D273:I273"/>
    <mergeCell ref="C207:K207"/>
    <mergeCell ref="F210:G210"/>
    <mergeCell ref="A215:D215"/>
    <mergeCell ref="D237:I237"/>
    <mergeCell ref="D238:I238"/>
    <mergeCell ref="C312:K312"/>
    <mergeCell ref="F315:G315"/>
    <mergeCell ref="A320:D320"/>
    <mergeCell ref="D342:I342"/>
    <mergeCell ref="D343:I343"/>
    <mergeCell ref="C277:K277"/>
    <mergeCell ref="F280:G280"/>
    <mergeCell ref="A285:D285"/>
    <mergeCell ref="D307:I307"/>
    <mergeCell ref="D308:I308"/>
    <mergeCell ref="C382:K382"/>
    <mergeCell ref="F385:G385"/>
    <mergeCell ref="A390:D390"/>
    <mergeCell ref="D412:I412"/>
    <mergeCell ref="D413:I413"/>
    <mergeCell ref="C347:K347"/>
    <mergeCell ref="F350:G350"/>
    <mergeCell ref="A355:D355"/>
    <mergeCell ref="D377:I377"/>
    <mergeCell ref="D378:I378"/>
    <mergeCell ref="C452:K452"/>
    <mergeCell ref="F455:G455"/>
    <mergeCell ref="A460:D460"/>
    <mergeCell ref="D482:I482"/>
    <mergeCell ref="D483:I483"/>
    <mergeCell ref="C417:K417"/>
    <mergeCell ref="F420:G420"/>
    <mergeCell ref="A425:D425"/>
    <mergeCell ref="D447:I447"/>
    <mergeCell ref="D448:I448"/>
    <mergeCell ref="C522:K522"/>
    <mergeCell ref="F525:G525"/>
    <mergeCell ref="A530:D530"/>
    <mergeCell ref="D552:I552"/>
    <mergeCell ref="D553:I553"/>
    <mergeCell ref="C487:K487"/>
    <mergeCell ref="F490:G490"/>
    <mergeCell ref="A495:D495"/>
    <mergeCell ref="D517:I517"/>
    <mergeCell ref="D518:I518"/>
    <mergeCell ref="C592:K592"/>
    <mergeCell ref="F595:G595"/>
    <mergeCell ref="A600:D600"/>
    <mergeCell ref="D622:I622"/>
    <mergeCell ref="D623:I623"/>
    <mergeCell ref="C557:K557"/>
    <mergeCell ref="F560:G560"/>
    <mergeCell ref="A565:D565"/>
    <mergeCell ref="D587:I587"/>
    <mergeCell ref="D588:I588"/>
    <mergeCell ref="C662:K662"/>
    <mergeCell ref="F665:G665"/>
    <mergeCell ref="A670:D670"/>
    <mergeCell ref="D692:I692"/>
    <mergeCell ref="D693:I693"/>
    <mergeCell ref="C627:K627"/>
    <mergeCell ref="F630:G630"/>
    <mergeCell ref="A635:D635"/>
    <mergeCell ref="D657:I657"/>
    <mergeCell ref="D658:I658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4 D45:D64 B78:B97 D78:D97 B111:B130 D111:D130 B146:B165 D146:D165 B181:B200 D181:D200 B216:B235 D216:D235 B251:B270 D251:D270 B286:B305 D286:D305 B321:B340 D321:D340 B356:B375 D356:D375 B391:B410 D391:D410 B426:B445 D426:D445 B461:B480 D461:D480 B496:B515 D496:D515 B531:B550 D531:D550 B566:B585 D566:D585 B601:B620 D601:D620 B636:B655 D636:D655 B671:B690 D671:D690" xr:uid="{00000000-0002-0000-0300-000000000000}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3" manualBreakCount="3">
    <brk id="34" max="16383" man="1"/>
    <brk id="67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O359"/>
  <sheetViews>
    <sheetView showGridLines="0" showRuler="0" view="pageLayout" topLeftCell="A4" zoomScale="45" zoomScaleNormal="50" zoomScaleSheetLayoutView="40" zoomScalePageLayoutView="45" workbookViewId="0">
      <selection activeCell="D24" sqref="D24"/>
    </sheetView>
  </sheetViews>
  <sheetFormatPr baseColWidth="10" defaultColWidth="6.28515625" defaultRowHeight="14.25" x14ac:dyDescent="0.2"/>
  <cols>
    <col min="1" max="1" width="10.7109375" style="88" customWidth="1"/>
    <col min="2" max="2" width="24.42578125" style="6" bestFit="1" customWidth="1"/>
    <col min="3" max="3" width="112.42578125" style="88" customWidth="1"/>
    <col min="4" max="4" width="22.28515625" style="88" customWidth="1"/>
    <col min="5" max="6" width="25.7109375" style="88" customWidth="1"/>
    <col min="7" max="7" width="15.85546875" style="88" customWidth="1"/>
    <col min="8" max="8" width="23" style="113" customWidth="1"/>
    <col min="9" max="9" width="27.85546875" style="88" customWidth="1"/>
    <col min="10" max="10" width="65.28515625" style="88" customWidth="1"/>
    <col min="11" max="14" width="6.28515625" style="88"/>
    <col min="15" max="15" width="11.85546875" style="88" bestFit="1" customWidth="1"/>
    <col min="16" max="16384" width="6.28515625" style="88"/>
  </cols>
  <sheetData>
    <row r="1" spans="1:15" ht="24.95" customHeight="1" x14ac:dyDescent="0.2"/>
    <row r="2" spans="1:15" ht="30" x14ac:dyDescent="0.4">
      <c r="A2" s="130" t="s">
        <v>58</v>
      </c>
      <c r="B2" s="132"/>
      <c r="C2" s="131"/>
      <c r="J2" s="227" t="s">
        <v>96</v>
      </c>
      <c r="K2" s="230">
        <f>IF(I334&lt;&gt;I357,10,IF(I298&lt;&gt;I321,9,IF(I262&lt;&gt;I285,8,IF(I226&lt;&gt;I249,7,IF(I190&lt;&gt;I213,6,IF(I154&lt;&gt;I177,5,IF(I118&lt;&gt;I141,4,IF(I82&lt;&gt;I105,3,IF(I46&lt;&gt;I69,2,1)))))))))</f>
        <v>1</v>
      </c>
    </row>
    <row r="3" spans="1:15" ht="28.5" customHeight="1" x14ac:dyDescent="0.4">
      <c r="A3" s="180" t="s">
        <v>59</v>
      </c>
      <c r="E3" s="94">
        <f>Start!$G$5</f>
        <v>0</v>
      </c>
      <c r="F3" s="282">
        <f>Start!$C$25</f>
        <v>0</v>
      </c>
      <c r="G3" s="282"/>
      <c r="H3" s="282"/>
      <c r="I3" s="282"/>
      <c r="J3" s="282"/>
    </row>
    <row r="4" spans="1:15" ht="20.25" customHeight="1" thickBot="1" x14ac:dyDescent="0.35">
      <c r="A4" s="8"/>
      <c r="C4" s="9"/>
      <c r="D4" s="10"/>
      <c r="E4" s="10"/>
      <c r="F4" s="10"/>
      <c r="G4" s="10"/>
      <c r="H4" s="10"/>
    </row>
    <row r="5" spans="1:15" ht="42" customHeight="1" thickBot="1" x14ac:dyDescent="0.25">
      <c r="A5" s="271"/>
      <c r="B5" s="271"/>
      <c r="C5" s="283"/>
      <c r="D5" s="284"/>
      <c r="E5" s="284"/>
      <c r="F5" s="284"/>
      <c r="G5" s="284"/>
      <c r="H5" s="284"/>
      <c r="I5" s="285"/>
    </row>
    <row r="6" spans="1:15" ht="35.1" customHeight="1" x14ac:dyDescent="0.3">
      <c r="B6" s="11"/>
      <c r="C6" s="90"/>
      <c r="D6" s="13"/>
      <c r="E6" s="14"/>
      <c r="F6" s="14"/>
      <c r="I6" s="89"/>
    </row>
    <row r="7" spans="1:15" ht="35.1" customHeight="1" thickBot="1" x14ac:dyDescent="0.5">
      <c r="A7" s="15"/>
      <c r="B7" s="16"/>
      <c r="C7" s="15"/>
      <c r="G7" s="91"/>
      <c r="H7" s="91"/>
      <c r="I7" s="89"/>
      <c r="O7" s="86"/>
    </row>
    <row r="8" spans="1:15" s="19" customFormat="1" ht="35.1" customHeight="1" thickBot="1" x14ac:dyDescent="0.3">
      <c r="A8" s="99" t="s">
        <v>0</v>
      </c>
      <c r="B8" s="17"/>
      <c r="C8" s="4">
        <f>Start!$C$12</f>
        <v>0</v>
      </c>
      <c r="E8" s="18" t="s">
        <v>53</v>
      </c>
      <c r="F8" s="256">
        <f>Start!$C$22</f>
        <v>0</v>
      </c>
      <c r="G8" s="257"/>
      <c r="H8" s="116"/>
      <c r="I8" s="112"/>
      <c r="J8" s="98"/>
      <c r="O8" s="87"/>
    </row>
    <row r="9" spans="1:15" x14ac:dyDescent="0.2">
      <c r="A9" s="101"/>
      <c r="B9" s="20"/>
      <c r="C9" s="21"/>
      <c r="D9" s="21"/>
      <c r="E9" s="21"/>
      <c r="F9" s="21"/>
      <c r="G9" s="21"/>
      <c r="H9" s="21"/>
      <c r="I9" s="21"/>
    </row>
    <row r="10" spans="1:15" s="25" customFormat="1" ht="130.5" customHeight="1" x14ac:dyDescent="0.25">
      <c r="A10" s="22" t="s">
        <v>66</v>
      </c>
      <c r="B10" s="23" t="s">
        <v>23</v>
      </c>
      <c r="C10" s="22" t="s">
        <v>1</v>
      </c>
      <c r="D10" s="22" t="s">
        <v>67</v>
      </c>
      <c r="E10" s="22" t="s">
        <v>2</v>
      </c>
      <c r="F10" s="22" t="s">
        <v>20</v>
      </c>
      <c r="G10" s="22" t="s">
        <v>26</v>
      </c>
      <c r="H10" s="22" t="s">
        <v>44</v>
      </c>
      <c r="I10" s="22" t="s">
        <v>36</v>
      </c>
      <c r="J10" s="24" t="s">
        <v>39</v>
      </c>
    </row>
    <row r="11" spans="1:15" s="31" customFormat="1" ht="18" x14ac:dyDescent="0.25">
      <c r="A11" s="26"/>
      <c r="B11" s="27"/>
      <c r="C11" s="28"/>
      <c r="D11" s="28"/>
      <c r="E11" s="29" t="s">
        <v>3</v>
      </c>
      <c r="F11" s="29" t="s">
        <v>3</v>
      </c>
      <c r="G11" s="29" t="s">
        <v>25</v>
      </c>
      <c r="H11" s="29" t="s">
        <v>45</v>
      </c>
      <c r="I11" s="29" t="s">
        <v>3</v>
      </c>
      <c r="J11" s="30"/>
    </row>
    <row r="12" spans="1:15" s="95" customFormat="1" ht="18" x14ac:dyDescent="0.25">
      <c r="A12" s="122" t="s">
        <v>4</v>
      </c>
      <c r="B12" s="123" t="s">
        <v>5</v>
      </c>
      <c r="C12" s="122" t="s">
        <v>6</v>
      </c>
      <c r="D12" s="122" t="s">
        <v>7</v>
      </c>
      <c r="E12" s="122" t="s">
        <v>8</v>
      </c>
      <c r="F12" s="122" t="s">
        <v>9</v>
      </c>
      <c r="G12" s="122" t="s">
        <v>10</v>
      </c>
      <c r="H12" s="122" t="s">
        <v>11</v>
      </c>
      <c r="I12" s="128" t="s">
        <v>37</v>
      </c>
      <c r="J12" s="96" t="s">
        <v>24</v>
      </c>
    </row>
    <row r="13" spans="1:15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7" t="str">
        <f>IF(G13="","",(E13-F13)-(E13-F13)/(1+G13/100))</f>
        <v/>
      </c>
      <c r="I13" s="197" t="str">
        <f>IF(E13="","",(E13-F13-H13))</f>
        <v/>
      </c>
      <c r="J13" s="208"/>
    </row>
    <row r="14" spans="1:15" s="33" customFormat="1" ht="39.950000000000003" customHeight="1" x14ac:dyDescent="0.25">
      <c r="A14" s="53"/>
      <c r="B14" s="3"/>
      <c r="C14" s="206"/>
      <c r="D14" s="117"/>
      <c r="E14" s="188"/>
      <c r="F14" s="188"/>
      <c r="G14" s="189"/>
      <c r="H14" s="197" t="str">
        <f t="shared" ref="H14:H15" si="0">IF(G14="","",(E14-F14)-(E14-F14)/(1+G14/100))</f>
        <v/>
      </c>
      <c r="I14" s="197" t="str">
        <f t="shared" ref="I14:I15" si="1">IF(E14="","",(E14-F14-H14))</f>
        <v/>
      </c>
      <c r="J14" s="208"/>
    </row>
    <row r="15" spans="1:15" s="33" customFormat="1" ht="39.950000000000003" customHeight="1" x14ac:dyDescent="0.25">
      <c r="A15" s="53"/>
      <c r="B15" s="3"/>
      <c r="C15" s="206"/>
      <c r="D15" s="117"/>
      <c r="E15" s="188"/>
      <c r="F15" s="188"/>
      <c r="G15" s="189"/>
      <c r="H15" s="197" t="str">
        <f t="shared" si="0"/>
        <v/>
      </c>
      <c r="I15" s="197" t="str">
        <f t="shared" si="1"/>
        <v/>
      </c>
      <c r="J15" s="208"/>
    </row>
    <row r="16" spans="1:15" s="33" customFormat="1" ht="39.950000000000003" customHeight="1" x14ac:dyDescent="0.25">
      <c r="A16" s="53"/>
      <c r="B16" s="3"/>
      <c r="C16" s="206"/>
      <c r="D16" s="117"/>
      <c r="E16" s="188"/>
      <c r="F16" s="188"/>
      <c r="G16" s="189"/>
      <c r="H16" s="197" t="str">
        <f t="shared" ref="H16:H19" si="2">IF(G16="","",(E16-F16)-(E16-F16)/(1+G16/100))</f>
        <v/>
      </c>
      <c r="I16" s="197" t="str">
        <f>IF(E16="","",(E16-F16-H16))</f>
        <v/>
      </c>
      <c r="J16" s="208"/>
    </row>
    <row r="17" spans="1:10" s="33" customFormat="1" ht="39.950000000000003" customHeight="1" x14ac:dyDescent="0.25">
      <c r="A17" s="53"/>
      <c r="B17" s="3"/>
      <c r="C17" s="206"/>
      <c r="D17" s="117"/>
      <c r="E17" s="188"/>
      <c r="F17" s="188"/>
      <c r="G17" s="189"/>
      <c r="H17" s="197" t="str">
        <f t="shared" si="2"/>
        <v/>
      </c>
      <c r="I17" s="197" t="str">
        <f t="shared" ref="I17:I34" si="3">IF(E17="","",(E17-F17-H17))</f>
        <v/>
      </c>
      <c r="J17" s="208"/>
    </row>
    <row r="18" spans="1:10" s="33" customFormat="1" ht="39.950000000000003" customHeight="1" x14ac:dyDescent="0.25">
      <c r="A18" s="53"/>
      <c r="B18" s="3"/>
      <c r="C18" s="206"/>
      <c r="D18" s="117"/>
      <c r="E18" s="188"/>
      <c r="F18" s="188"/>
      <c r="G18" s="189"/>
      <c r="H18" s="197" t="str">
        <f t="shared" si="2"/>
        <v/>
      </c>
      <c r="I18" s="197" t="str">
        <f t="shared" si="3"/>
        <v/>
      </c>
      <c r="J18" s="208"/>
    </row>
    <row r="19" spans="1:10" s="33" customFormat="1" ht="39.950000000000003" customHeight="1" x14ac:dyDescent="0.25">
      <c r="A19" s="53"/>
      <c r="B19" s="3"/>
      <c r="C19" s="206"/>
      <c r="D19" s="117"/>
      <c r="E19" s="188"/>
      <c r="F19" s="188"/>
      <c r="G19" s="189"/>
      <c r="H19" s="197" t="str">
        <f t="shared" si="2"/>
        <v/>
      </c>
      <c r="I19" s="197" t="str">
        <f t="shared" si="3"/>
        <v/>
      </c>
      <c r="J19" s="208"/>
    </row>
    <row r="20" spans="1:10" s="33" customFormat="1" ht="39.950000000000003" customHeight="1" x14ac:dyDescent="0.25">
      <c r="A20" s="53"/>
      <c r="B20" s="3"/>
      <c r="C20" s="206"/>
      <c r="D20" s="117"/>
      <c r="E20" s="188"/>
      <c r="F20" s="188"/>
      <c r="G20" s="189"/>
      <c r="H20" s="197" t="str">
        <f t="shared" ref="H20:H34" si="4">IF(G20="","",(E20-F20)-(E20-F20)/(1+G20/100))</f>
        <v/>
      </c>
      <c r="I20" s="197" t="str">
        <f t="shared" si="3"/>
        <v/>
      </c>
      <c r="J20" s="208"/>
    </row>
    <row r="21" spans="1:10" s="33" customFormat="1" ht="39.950000000000003" customHeight="1" x14ac:dyDescent="0.25">
      <c r="A21" s="53"/>
      <c r="B21" s="3"/>
      <c r="C21" s="206"/>
      <c r="D21" s="117"/>
      <c r="E21" s="188"/>
      <c r="F21" s="188"/>
      <c r="G21" s="189"/>
      <c r="H21" s="197" t="str">
        <f t="shared" si="4"/>
        <v/>
      </c>
      <c r="I21" s="197" t="str">
        <f t="shared" si="3"/>
        <v/>
      </c>
      <c r="J21" s="208"/>
    </row>
    <row r="22" spans="1:10" s="33" customFormat="1" ht="39.950000000000003" customHeight="1" x14ac:dyDescent="0.25">
      <c r="A22" s="53"/>
      <c r="B22" s="3"/>
      <c r="C22" s="206"/>
      <c r="D22" s="117"/>
      <c r="E22" s="188"/>
      <c r="F22" s="188"/>
      <c r="G22" s="189"/>
      <c r="H22" s="197" t="str">
        <f t="shared" si="4"/>
        <v/>
      </c>
      <c r="I22" s="197" t="str">
        <f t="shared" si="3"/>
        <v/>
      </c>
      <c r="J22" s="208"/>
    </row>
    <row r="23" spans="1:10" s="33" customFormat="1" ht="39.950000000000003" customHeight="1" x14ac:dyDescent="0.25">
      <c r="A23" s="53"/>
      <c r="B23" s="3"/>
      <c r="C23" s="206"/>
      <c r="D23" s="117"/>
      <c r="E23" s="188"/>
      <c r="F23" s="188"/>
      <c r="G23" s="189"/>
      <c r="H23" s="197" t="str">
        <f t="shared" si="4"/>
        <v/>
      </c>
      <c r="I23" s="197" t="str">
        <f t="shared" si="3"/>
        <v/>
      </c>
      <c r="J23" s="208"/>
    </row>
    <row r="24" spans="1:10" s="33" customFormat="1" ht="39.950000000000003" customHeight="1" x14ac:dyDescent="0.25">
      <c r="A24" s="53"/>
      <c r="B24" s="3"/>
      <c r="C24" s="206"/>
      <c r="D24" s="117"/>
      <c r="E24" s="188"/>
      <c r="F24" s="188"/>
      <c r="G24" s="189"/>
      <c r="H24" s="197" t="str">
        <f t="shared" si="4"/>
        <v/>
      </c>
      <c r="I24" s="197" t="str">
        <f t="shared" si="3"/>
        <v/>
      </c>
      <c r="J24" s="208"/>
    </row>
    <row r="25" spans="1:10" s="33" customFormat="1" ht="39.950000000000003" customHeight="1" x14ac:dyDescent="0.25">
      <c r="A25" s="53"/>
      <c r="B25" s="3"/>
      <c r="C25" s="206"/>
      <c r="D25" s="117"/>
      <c r="E25" s="188"/>
      <c r="F25" s="188"/>
      <c r="G25" s="189"/>
      <c r="H25" s="197" t="str">
        <f t="shared" si="4"/>
        <v/>
      </c>
      <c r="I25" s="197" t="str">
        <f t="shared" si="3"/>
        <v/>
      </c>
      <c r="J25" s="208"/>
    </row>
    <row r="26" spans="1:10" s="33" customFormat="1" ht="39.950000000000003" customHeight="1" x14ac:dyDescent="0.25">
      <c r="A26" s="53"/>
      <c r="B26" s="3"/>
      <c r="C26" s="206"/>
      <c r="D26" s="117"/>
      <c r="E26" s="188"/>
      <c r="F26" s="188"/>
      <c r="G26" s="189"/>
      <c r="H26" s="197" t="str">
        <f t="shared" si="4"/>
        <v/>
      </c>
      <c r="I26" s="197" t="str">
        <f t="shared" si="3"/>
        <v/>
      </c>
      <c r="J26" s="208"/>
    </row>
    <row r="27" spans="1:10" s="33" customFormat="1" ht="39.950000000000003" customHeight="1" x14ac:dyDescent="0.25">
      <c r="A27" s="53"/>
      <c r="B27" s="3"/>
      <c r="C27" s="206"/>
      <c r="D27" s="117"/>
      <c r="E27" s="188"/>
      <c r="F27" s="188"/>
      <c r="G27" s="189"/>
      <c r="H27" s="197" t="str">
        <f t="shared" si="4"/>
        <v/>
      </c>
      <c r="I27" s="197" t="str">
        <f t="shared" si="3"/>
        <v/>
      </c>
      <c r="J27" s="208"/>
    </row>
    <row r="28" spans="1:10" s="33" customFormat="1" ht="39.950000000000003" customHeight="1" x14ac:dyDescent="0.25">
      <c r="A28" s="53"/>
      <c r="B28" s="3"/>
      <c r="C28" s="206"/>
      <c r="D28" s="117"/>
      <c r="E28" s="188"/>
      <c r="F28" s="188"/>
      <c r="G28" s="189"/>
      <c r="H28" s="197" t="str">
        <f t="shared" si="4"/>
        <v/>
      </c>
      <c r="I28" s="197" t="str">
        <f t="shared" si="3"/>
        <v/>
      </c>
      <c r="J28" s="208"/>
    </row>
    <row r="29" spans="1:10" s="33" customFormat="1" ht="39.950000000000003" customHeight="1" x14ac:dyDescent="0.25">
      <c r="A29" s="53"/>
      <c r="B29" s="3"/>
      <c r="C29" s="206"/>
      <c r="D29" s="117"/>
      <c r="E29" s="188"/>
      <c r="F29" s="188"/>
      <c r="G29" s="189"/>
      <c r="H29" s="197" t="str">
        <f t="shared" si="4"/>
        <v/>
      </c>
      <c r="I29" s="197" t="str">
        <f t="shared" si="3"/>
        <v/>
      </c>
      <c r="J29" s="208"/>
    </row>
    <row r="30" spans="1:10" s="33" customFormat="1" ht="39.950000000000003" customHeight="1" x14ac:dyDescent="0.25">
      <c r="A30" s="53"/>
      <c r="B30" s="3"/>
      <c r="C30" s="206"/>
      <c r="D30" s="117"/>
      <c r="E30" s="188"/>
      <c r="F30" s="188"/>
      <c r="G30" s="189"/>
      <c r="H30" s="197" t="str">
        <f t="shared" si="4"/>
        <v/>
      </c>
      <c r="I30" s="197" t="str">
        <f t="shared" si="3"/>
        <v/>
      </c>
      <c r="J30" s="208"/>
    </row>
    <row r="31" spans="1:10" s="33" customFormat="1" ht="39.950000000000003" customHeight="1" x14ac:dyDescent="0.25">
      <c r="A31" s="53"/>
      <c r="B31" s="3"/>
      <c r="C31" s="206"/>
      <c r="D31" s="117"/>
      <c r="E31" s="188"/>
      <c r="F31" s="188"/>
      <c r="G31" s="189"/>
      <c r="H31" s="197" t="str">
        <f t="shared" si="4"/>
        <v/>
      </c>
      <c r="I31" s="197" t="str">
        <f t="shared" si="3"/>
        <v/>
      </c>
      <c r="J31" s="208"/>
    </row>
    <row r="32" spans="1:10" s="33" customFormat="1" ht="39.950000000000003" customHeight="1" x14ac:dyDescent="0.25">
      <c r="A32" s="53"/>
      <c r="B32" s="3"/>
      <c r="C32" s="206"/>
      <c r="D32" s="117"/>
      <c r="E32" s="188"/>
      <c r="F32" s="188"/>
      <c r="G32" s="189"/>
      <c r="H32" s="197" t="str">
        <f t="shared" si="4"/>
        <v/>
      </c>
      <c r="I32" s="197" t="str">
        <f t="shared" si="3"/>
        <v/>
      </c>
      <c r="J32" s="208"/>
    </row>
    <row r="33" spans="1:11" s="33" customFormat="1" ht="39.950000000000003" customHeight="1" x14ac:dyDescent="0.25">
      <c r="A33" s="53"/>
      <c r="B33" s="3"/>
      <c r="C33" s="206"/>
      <c r="D33" s="117"/>
      <c r="E33" s="188"/>
      <c r="F33" s="188"/>
      <c r="G33" s="189"/>
      <c r="H33" s="197" t="str">
        <f t="shared" si="4"/>
        <v/>
      </c>
      <c r="I33" s="197" t="str">
        <f t="shared" si="3"/>
        <v/>
      </c>
      <c r="J33" s="208"/>
    </row>
    <row r="34" spans="1:11" s="33" customFormat="1" ht="39.950000000000003" customHeight="1" thickBot="1" x14ac:dyDescent="0.3">
      <c r="A34" s="140"/>
      <c r="B34" s="141"/>
      <c r="C34" s="207"/>
      <c r="D34" s="159"/>
      <c r="E34" s="190"/>
      <c r="F34" s="190"/>
      <c r="G34" s="191"/>
      <c r="H34" s="198" t="str">
        <f t="shared" si="4"/>
        <v/>
      </c>
      <c r="I34" s="198" t="str">
        <f t="shared" si="3"/>
        <v/>
      </c>
      <c r="J34" s="209"/>
    </row>
    <row r="35" spans="1:11" ht="48.75" customHeight="1" thickTop="1" thickBot="1" x14ac:dyDescent="0.25">
      <c r="A35" s="157"/>
      <c r="B35" s="158"/>
      <c r="C35" s="158"/>
      <c r="D35" s="160" t="s">
        <v>47</v>
      </c>
      <c r="E35" s="192">
        <f>SUM(E13:E34)</f>
        <v>0</v>
      </c>
      <c r="F35" s="192">
        <f t="shared" ref="F35:H35" si="5">SUM(F13:F34)</f>
        <v>0</v>
      </c>
      <c r="G35" s="192"/>
      <c r="H35" s="192">
        <f t="shared" si="5"/>
        <v>0</v>
      </c>
      <c r="I35" s="193">
        <f>SUM(I13:I34)</f>
        <v>0</v>
      </c>
      <c r="J35" s="199"/>
    </row>
    <row r="36" spans="1:11" ht="24.95" customHeight="1" x14ac:dyDescent="0.35">
      <c r="A36" s="34"/>
      <c r="B36" s="35"/>
      <c r="D36" s="83"/>
      <c r="E36" s="83"/>
      <c r="F36" s="83"/>
      <c r="G36" s="83"/>
      <c r="H36" s="83"/>
      <c r="I36" s="84"/>
    </row>
    <row r="37" spans="1:11" s="37" customFormat="1" ht="27" customHeight="1" thickBot="1" x14ac:dyDescent="0.25">
      <c r="A37" s="39" t="s">
        <v>21</v>
      </c>
      <c r="C37" s="93"/>
      <c r="D37" s="93"/>
      <c r="E37" s="93"/>
      <c r="F37" s="93"/>
      <c r="G37" s="93"/>
      <c r="H37" s="93"/>
      <c r="I37" s="93"/>
      <c r="J37" s="227" t="s">
        <v>97</v>
      </c>
      <c r="K37" s="228">
        <f>K2</f>
        <v>1</v>
      </c>
    </row>
    <row r="38" spans="1:11" ht="42" customHeight="1" thickBot="1" x14ac:dyDescent="0.25">
      <c r="A38" s="266"/>
      <c r="B38" s="266"/>
      <c r="C38" s="276">
        <f>$C$5</f>
        <v>0</v>
      </c>
      <c r="D38" s="277"/>
      <c r="E38" s="277"/>
      <c r="F38" s="277"/>
      <c r="G38" s="277"/>
      <c r="H38" s="277"/>
      <c r="I38" s="278"/>
    </row>
    <row r="39" spans="1:11" ht="35.1" customHeight="1" x14ac:dyDescent="0.3">
      <c r="A39" s="82"/>
      <c r="C39" s="90" t="s">
        <v>27</v>
      </c>
      <c r="D39" s="279"/>
      <c r="E39" s="279"/>
      <c r="F39" s="279"/>
      <c r="G39" s="279"/>
      <c r="H39" s="279"/>
      <c r="I39" s="279"/>
    </row>
    <row r="40" spans="1:11" ht="35.1" customHeight="1" thickBot="1" x14ac:dyDescent="0.3">
      <c r="A40" s="15"/>
      <c r="B40" s="16"/>
      <c r="C40" s="15"/>
    </row>
    <row r="41" spans="1:11" s="19" customFormat="1" ht="35.1" customHeight="1" thickBot="1" x14ac:dyDescent="0.3">
      <c r="A41" s="100" t="s">
        <v>0</v>
      </c>
      <c r="B41" s="43"/>
      <c r="C41" s="4">
        <f>Start!$C$12</f>
        <v>0</v>
      </c>
      <c r="E41" s="18" t="s">
        <v>53</v>
      </c>
      <c r="F41" s="256">
        <f>Start!$C$22</f>
        <v>0</v>
      </c>
      <c r="G41" s="257"/>
      <c r="H41" s="115"/>
      <c r="I41" s="44"/>
    </row>
    <row r="42" spans="1:11" s="33" customFormat="1" ht="29.25" customHeight="1" x14ac:dyDescent="0.2">
      <c r="A42" s="101"/>
      <c r="B42" s="20"/>
      <c r="C42" s="21"/>
      <c r="D42" s="21"/>
      <c r="E42" s="21"/>
      <c r="F42" s="21"/>
      <c r="G42" s="21"/>
      <c r="H42" s="42"/>
      <c r="I42" s="46"/>
    </row>
    <row r="43" spans="1:11" s="25" customFormat="1" ht="108" x14ac:dyDescent="0.25">
      <c r="A43" s="22" t="str">
        <f>$A$10</f>
        <v>Beleg-Nr.</v>
      </c>
      <c r="B43" s="23" t="str">
        <f>$B$10</f>
        <v>Zahlungsdatum</v>
      </c>
      <c r="C43" s="22" t="str">
        <f>$C$10</f>
        <v>Rechnungssteller</v>
      </c>
      <c r="D43" s="22" t="str">
        <f>$D$10</f>
        <v>Rechnungs-datum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26</v>
      </c>
      <c r="H43" s="22" t="s">
        <v>44</v>
      </c>
      <c r="I43" s="22" t="s">
        <v>36</v>
      </c>
      <c r="J43" s="24" t="s">
        <v>39</v>
      </c>
    </row>
    <row r="44" spans="1:11" s="31" customFormat="1" ht="18" x14ac:dyDescent="0.25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9" t="str">
        <f>$I$11</f>
        <v>[EURO]</v>
      </c>
      <c r="J44" s="30"/>
    </row>
    <row r="45" spans="1:11" s="102" customFormat="1" ht="18" x14ac:dyDescent="0.25">
      <c r="A45" s="138" t="str">
        <f>$A$12</f>
        <v>(1)</v>
      </c>
      <c r="B45" s="139" t="str">
        <f>$B$12</f>
        <v>(2)</v>
      </c>
      <c r="C45" s="138" t="str">
        <f>$C$12</f>
        <v>(3)</v>
      </c>
      <c r="D45" s="138" t="str">
        <f>$D$12</f>
        <v>(4)</v>
      </c>
      <c r="E45" s="122" t="str">
        <f>$E$12</f>
        <v>(5)</v>
      </c>
      <c r="F45" s="122" t="str">
        <f>$F$12</f>
        <v>(6)</v>
      </c>
      <c r="G45" s="122" t="str">
        <f>$G$12</f>
        <v>(7)</v>
      </c>
      <c r="H45" s="122" t="str">
        <f>$H$12</f>
        <v>(8)</v>
      </c>
      <c r="I45" s="128" t="str">
        <f>$I$12</f>
        <v>(9)</v>
      </c>
      <c r="J45" s="128" t="str">
        <f>$J$12</f>
        <v>(10)</v>
      </c>
    </row>
    <row r="46" spans="1:11" s="33" customFormat="1" ht="39.950000000000003" customHeight="1" x14ac:dyDescent="0.25">
      <c r="A46" s="280" t="s">
        <v>62</v>
      </c>
      <c r="B46" s="281"/>
      <c r="C46" s="281"/>
      <c r="D46" s="281"/>
      <c r="E46" s="165">
        <f>E35</f>
        <v>0</v>
      </c>
      <c r="F46" s="165">
        <f t="shared" ref="F46:H46" si="6">F35</f>
        <v>0</v>
      </c>
      <c r="G46" s="165"/>
      <c r="H46" s="183">
        <f t="shared" si="6"/>
        <v>0</v>
      </c>
      <c r="I46" s="165">
        <f>I35</f>
        <v>0</v>
      </c>
      <c r="J46" s="208"/>
    </row>
    <row r="47" spans="1:11" s="33" customFormat="1" ht="39.950000000000003" customHeight="1" x14ac:dyDescent="0.25">
      <c r="A47" s="53"/>
      <c r="B47" s="134"/>
      <c r="C47" s="206"/>
      <c r="D47" s="134"/>
      <c r="E47" s="166"/>
      <c r="F47" s="166"/>
      <c r="G47" s="184"/>
      <c r="H47" s="197" t="str">
        <f t="shared" ref="H47" si="7">IF(G47="","",(E47-F47)-(E47-F47)/(1+G47/100))</f>
        <v/>
      </c>
      <c r="I47" s="197" t="str">
        <f t="shared" ref="I47" si="8">IF(E47="","",(E47-F47-H47))</f>
        <v/>
      </c>
      <c r="J47" s="208"/>
    </row>
    <row r="48" spans="1:11" s="33" customFormat="1" ht="39.950000000000003" customHeight="1" x14ac:dyDescent="0.25">
      <c r="A48" s="53"/>
      <c r="B48" s="3"/>
      <c r="C48" s="206"/>
      <c r="D48" s="3"/>
      <c r="E48" s="166"/>
      <c r="F48" s="166"/>
      <c r="G48" s="184"/>
      <c r="H48" s="197" t="str">
        <f t="shared" ref="H48:H68" si="9">IF(G48="","",(E48-F48)-(E48-F48)/(1+G48/100))</f>
        <v/>
      </c>
      <c r="I48" s="197" t="str">
        <f t="shared" ref="I48:I68" si="10">IF(E48="","",(E48-F48-H48))</f>
        <v/>
      </c>
      <c r="J48" s="208"/>
    </row>
    <row r="49" spans="1:10" s="33" customFormat="1" ht="39.950000000000003" customHeight="1" x14ac:dyDescent="0.25">
      <c r="A49" s="53"/>
      <c r="B49" s="3"/>
      <c r="C49" s="206"/>
      <c r="D49" s="3"/>
      <c r="E49" s="166"/>
      <c r="F49" s="166"/>
      <c r="G49" s="184"/>
      <c r="H49" s="197" t="str">
        <f t="shared" si="9"/>
        <v/>
      </c>
      <c r="I49" s="197" t="str">
        <f t="shared" si="10"/>
        <v/>
      </c>
      <c r="J49" s="208"/>
    </row>
    <row r="50" spans="1:10" s="33" customFormat="1" ht="39.950000000000003" customHeight="1" x14ac:dyDescent="0.25">
      <c r="A50" s="53"/>
      <c r="B50" s="3"/>
      <c r="C50" s="206"/>
      <c r="D50" s="3"/>
      <c r="E50" s="166"/>
      <c r="F50" s="166"/>
      <c r="G50" s="184"/>
      <c r="H50" s="197" t="str">
        <f t="shared" si="9"/>
        <v/>
      </c>
      <c r="I50" s="197" t="str">
        <f t="shared" si="10"/>
        <v/>
      </c>
      <c r="J50" s="208"/>
    </row>
    <row r="51" spans="1:10" s="33" customFormat="1" ht="39.950000000000003" customHeight="1" x14ac:dyDescent="0.25">
      <c r="A51" s="53"/>
      <c r="B51" s="3"/>
      <c r="C51" s="206"/>
      <c r="D51" s="3"/>
      <c r="E51" s="166"/>
      <c r="F51" s="166"/>
      <c r="G51" s="184"/>
      <c r="H51" s="197" t="str">
        <f t="shared" si="9"/>
        <v/>
      </c>
      <c r="I51" s="197" t="str">
        <f t="shared" si="10"/>
        <v/>
      </c>
      <c r="J51" s="208"/>
    </row>
    <row r="52" spans="1:10" s="33" customFormat="1" ht="39.950000000000003" customHeight="1" x14ac:dyDescent="0.25">
      <c r="A52" s="53"/>
      <c r="B52" s="3"/>
      <c r="C52" s="206"/>
      <c r="D52" s="3"/>
      <c r="E52" s="166"/>
      <c r="F52" s="166"/>
      <c r="G52" s="184"/>
      <c r="H52" s="197" t="str">
        <f t="shared" si="9"/>
        <v/>
      </c>
      <c r="I52" s="197" t="str">
        <f t="shared" si="10"/>
        <v/>
      </c>
      <c r="J52" s="208"/>
    </row>
    <row r="53" spans="1:10" s="33" customFormat="1" ht="39.950000000000003" customHeight="1" x14ac:dyDescent="0.25">
      <c r="A53" s="53"/>
      <c r="B53" s="3"/>
      <c r="C53" s="206"/>
      <c r="D53" s="3"/>
      <c r="E53" s="166"/>
      <c r="F53" s="166"/>
      <c r="G53" s="184"/>
      <c r="H53" s="197" t="str">
        <f t="shared" si="9"/>
        <v/>
      </c>
      <c r="I53" s="197" t="str">
        <f t="shared" si="10"/>
        <v/>
      </c>
      <c r="J53" s="208"/>
    </row>
    <row r="54" spans="1:10" s="33" customFormat="1" ht="39.950000000000003" customHeight="1" x14ac:dyDescent="0.25">
      <c r="A54" s="53"/>
      <c r="B54" s="3"/>
      <c r="C54" s="206"/>
      <c r="D54" s="3"/>
      <c r="E54" s="166"/>
      <c r="F54" s="166"/>
      <c r="G54" s="184"/>
      <c r="H54" s="197" t="str">
        <f t="shared" si="9"/>
        <v/>
      </c>
      <c r="I54" s="197" t="str">
        <f t="shared" si="10"/>
        <v/>
      </c>
      <c r="J54" s="208"/>
    </row>
    <row r="55" spans="1:10" s="33" customFormat="1" ht="39.950000000000003" customHeight="1" x14ac:dyDescent="0.25">
      <c r="A55" s="53"/>
      <c r="B55" s="134"/>
      <c r="C55" s="206"/>
      <c r="D55" s="134"/>
      <c r="E55" s="166"/>
      <c r="F55" s="166"/>
      <c r="G55" s="184"/>
      <c r="H55" s="197"/>
      <c r="I55" s="197"/>
      <c r="J55" s="208"/>
    </row>
    <row r="56" spans="1:10" s="33" customFormat="1" ht="39.950000000000003" customHeight="1" x14ac:dyDescent="0.25">
      <c r="A56" s="53"/>
      <c r="B56" s="134"/>
      <c r="C56" s="206"/>
      <c r="D56" s="134"/>
      <c r="E56" s="166"/>
      <c r="F56" s="166"/>
      <c r="G56" s="184"/>
      <c r="H56" s="197"/>
      <c r="I56" s="197"/>
      <c r="J56" s="208"/>
    </row>
    <row r="57" spans="1:10" s="33" customFormat="1" ht="39.950000000000003" customHeight="1" x14ac:dyDescent="0.25">
      <c r="A57" s="53"/>
      <c r="B57" s="134"/>
      <c r="C57" s="206"/>
      <c r="D57" s="134"/>
      <c r="E57" s="166"/>
      <c r="F57" s="166"/>
      <c r="G57" s="184"/>
      <c r="H57" s="197"/>
      <c r="I57" s="197"/>
      <c r="J57" s="208"/>
    </row>
    <row r="58" spans="1:10" s="33" customFormat="1" ht="39.950000000000003" customHeight="1" x14ac:dyDescent="0.25">
      <c r="A58" s="53"/>
      <c r="B58" s="3"/>
      <c r="C58" s="206"/>
      <c r="D58" s="3"/>
      <c r="E58" s="166"/>
      <c r="F58" s="166"/>
      <c r="G58" s="184"/>
      <c r="H58" s="197" t="str">
        <f t="shared" si="9"/>
        <v/>
      </c>
      <c r="I58" s="197" t="str">
        <f t="shared" si="10"/>
        <v/>
      </c>
      <c r="J58" s="208"/>
    </row>
    <row r="59" spans="1:10" s="33" customFormat="1" ht="39.950000000000003" customHeight="1" x14ac:dyDescent="0.25">
      <c r="A59" s="53"/>
      <c r="B59" s="3"/>
      <c r="C59" s="206"/>
      <c r="D59" s="3"/>
      <c r="E59" s="166"/>
      <c r="F59" s="166"/>
      <c r="G59" s="184"/>
      <c r="H59" s="197" t="str">
        <f t="shared" si="9"/>
        <v/>
      </c>
      <c r="I59" s="197" t="str">
        <f t="shared" si="10"/>
        <v/>
      </c>
      <c r="J59" s="208"/>
    </row>
    <row r="60" spans="1:10" s="33" customFormat="1" ht="39.950000000000003" customHeight="1" x14ac:dyDescent="0.25">
      <c r="A60" s="53"/>
      <c r="B60" s="3"/>
      <c r="C60" s="206"/>
      <c r="D60" s="3"/>
      <c r="E60" s="166"/>
      <c r="F60" s="166"/>
      <c r="G60" s="184"/>
      <c r="H60" s="197" t="str">
        <f t="shared" si="9"/>
        <v/>
      </c>
      <c r="I60" s="197" t="str">
        <f t="shared" si="10"/>
        <v/>
      </c>
      <c r="J60" s="208"/>
    </row>
    <row r="61" spans="1:10" s="33" customFormat="1" ht="39.950000000000003" customHeight="1" x14ac:dyDescent="0.25">
      <c r="A61" s="53"/>
      <c r="B61" s="3"/>
      <c r="C61" s="206"/>
      <c r="D61" s="3"/>
      <c r="E61" s="166"/>
      <c r="F61" s="166"/>
      <c r="G61" s="184"/>
      <c r="H61" s="197" t="str">
        <f t="shared" si="9"/>
        <v/>
      </c>
      <c r="I61" s="197" t="str">
        <f t="shared" si="10"/>
        <v/>
      </c>
      <c r="J61" s="208"/>
    </row>
    <row r="62" spans="1:10" s="33" customFormat="1" ht="39.950000000000003" customHeight="1" x14ac:dyDescent="0.25">
      <c r="A62" s="53"/>
      <c r="B62" s="3"/>
      <c r="C62" s="206"/>
      <c r="D62" s="3"/>
      <c r="E62" s="166"/>
      <c r="F62" s="166"/>
      <c r="G62" s="184"/>
      <c r="H62" s="197" t="str">
        <f t="shared" si="9"/>
        <v/>
      </c>
      <c r="I62" s="197" t="str">
        <f t="shared" si="10"/>
        <v/>
      </c>
      <c r="J62" s="208"/>
    </row>
    <row r="63" spans="1:10" s="33" customFormat="1" ht="39.950000000000003" customHeight="1" x14ac:dyDescent="0.25">
      <c r="A63" s="53"/>
      <c r="B63" s="3"/>
      <c r="C63" s="206"/>
      <c r="D63" s="3"/>
      <c r="E63" s="166"/>
      <c r="F63" s="166"/>
      <c r="G63" s="184"/>
      <c r="H63" s="197" t="str">
        <f t="shared" si="9"/>
        <v/>
      </c>
      <c r="I63" s="197" t="str">
        <f t="shared" si="10"/>
        <v/>
      </c>
      <c r="J63" s="208"/>
    </row>
    <row r="64" spans="1:10" s="33" customFormat="1" ht="39.950000000000003" customHeight="1" x14ac:dyDescent="0.25">
      <c r="A64" s="53"/>
      <c r="B64" s="3"/>
      <c r="C64" s="206"/>
      <c r="D64" s="3"/>
      <c r="E64" s="166"/>
      <c r="F64" s="166"/>
      <c r="G64" s="184"/>
      <c r="H64" s="197" t="str">
        <f t="shared" si="9"/>
        <v/>
      </c>
      <c r="I64" s="197" t="str">
        <f t="shared" si="10"/>
        <v/>
      </c>
      <c r="J64" s="208"/>
    </row>
    <row r="65" spans="1:11" s="33" customFormat="1" ht="39.950000000000003" customHeight="1" x14ac:dyDescent="0.25">
      <c r="A65" s="53"/>
      <c r="B65" s="3"/>
      <c r="C65" s="206"/>
      <c r="D65" s="3"/>
      <c r="E65" s="166"/>
      <c r="F65" s="166"/>
      <c r="G65" s="184"/>
      <c r="H65" s="197" t="str">
        <f t="shared" si="9"/>
        <v/>
      </c>
      <c r="I65" s="197" t="str">
        <f t="shared" si="10"/>
        <v/>
      </c>
      <c r="J65" s="208"/>
    </row>
    <row r="66" spans="1:11" s="33" customFormat="1" ht="39.950000000000003" customHeight="1" x14ac:dyDescent="0.25">
      <c r="A66" s="53"/>
      <c r="B66" s="3"/>
      <c r="C66" s="206"/>
      <c r="D66" s="3"/>
      <c r="E66" s="166"/>
      <c r="F66" s="166"/>
      <c r="G66" s="184"/>
      <c r="H66" s="197" t="str">
        <f t="shared" si="9"/>
        <v/>
      </c>
      <c r="I66" s="197" t="str">
        <f t="shared" si="10"/>
        <v/>
      </c>
      <c r="J66" s="208"/>
    </row>
    <row r="67" spans="1:11" s="33" customFormat="1" ht="39.950000000000003" customHeight="1" x14ac:dyDescent="0.25">
      <c r="A67" s="53"/>
      <c r="B67" s="3"/>
      <c r="C67" s="206"/>
      <c r="D67" s="3"/>
      <c r="E67" s="166"/>
      <c r="F67" s="166"/>
      <c r="G67" s="184"/>
      <c r="H67" s="197" t="str">
        <f t="shared" si="9"/>
        <v/>
      </c>
      <c r="I67" s="197" t="str">
        <f t="shared" si="10"/>
        <v/>
      </c>
      <c r="J67" s="208"/>
    </row>
    <row r="68" spans="1:11" s="33" customFormat="1" ht="39.950000000000003" customHeight="1" thickBot="1" x14ac:dyDescent="0.3">
      <c r="A68" s="140"/>
      <c r="B68" s="141"/>
      <c r="C68" s="207"/>
      <c r="D68" s="141"/>
      <c r="E68" s="167"/>
      <c r="F68" s="167"/>
      <c r="G68" s="185"/>
      <c r="H68" s="198" t="str">
        <f t="shared" si="9"/>
        <v/>
      </c>
      <c r="I68" s="198" t="str">
        <f t="shared" si="10"/>
        <v/>
      </c>
      <c r="J68" s="209"/>
    </row>
    <row r="69" spans="1:11" ht="50.1" customHeight="1" thickTop="1" thickBot="1" x14ac:dyDescent="0.3">
      <c r="A69" s="42"/>
      <c r="B69" s="156"/>
      <c r="C69" s="156"/>
      <c r="D69" s="182" t="s">
        <v>68</v>
      </c>
      <c r="E69" s="186">
        <f>SUM(E46:E68)</f>
        <v>0</v>
      </c>
      <c r="F69" s="186">
        <f t="shared" ref="F69:H69" si="11">SUM(F46:F68)</f>
        <v>0</v>
      </c>
      <c r="G69" s="186"/>
      <c r="H69" s="186">
        <f t="shared" si="11"/>
        <v>0</v>
      </c>
      <c r="I69" s="187">
        <f>SUM(I46:I68)</f>
        <v>0</v>
      </c>
      <c r="J69" s="199"/>
    </row>
    <row r="72" spans="1:11" s="217" customFormat="1" ht="24.95" customHeight="1" x14ac:dyDescent="0.35">
      <c r="A72" s="34"/>
      <c r="B72" s="35"/>
      <c r="D72" s="83"/>
      <c r="E72" s="83"/>
      <c r="F72" s="83"/>
      <c r="G72" s="83"/>
      <c r="H72" s="83"/>
      <c r="I72" s="84"/>
    </row>
    <row r="73" spans="1:11" s="37" customFormat="1" ht="27" customHeight="1" thickBot="1" x14ac:dyDescent="0.25">
      <c r="A73" s="39" t="s">
        <v>21</v>
      </c>
      <c r="C73" s="93"/>
      <c r="D73" s="93"/>
      <c r="E73" s="93"/>
      <c r="F73" s="93"/>
      <c r="G73" s="93"/>
      <c r="H73" s="93"/>
      <c r="I73" s="93"/>
      <c r="J73" s="227" t="s">
        <v>98</v>
      </c>
      <c r="K73" s="228">
        <f>K2</f>
        <v>1</v>
      </c>
    </row>
    <row r="74" spans="1:11" s="217" customFormat="1" ht="42" customHeight="1" thickBot="1" x14ac:dyDescent="0.25">
      <c r="A74" s="266"/>
      <c r="B74" s="266"/>
      <c r="C74" s="276">
        <f>$C$5</f>
        <v>0</v>
      </c>
      <c r="D74" s="277"/>
      <c r="E74" s="277"/>
      <c r="F74" s="277"/>
      <c r="G74" s="277"/>
      <c r="H74" s="277"/>
      <c r="I74" s="278"/>
    </row>
    <row r="75" spans="1:11" s="217" customFormat="1" ht="35.1" customHeight="1" x14ac:dyDescent="0.3">
      <c r="A75" s="82"/>
      <c r="B75" s="6"/>
      <c r="C75" s="90" t="s">
        <v>27</v>
      </c>
      <c r="D75" s="279"/>
      <c r="E75" s="279"/>
      <c r="F75" s="279"/>
      <c r="G75" s="279"/>
      <c r="H75" s="279"/>
      <c r="I75" s="279"/>
    </row>
    <row r="76" spans="1:11" s="217" customFormat="1" ht="35.1" customHeight="1" thickBot="1" x14ac:dyDescent="0.3">
      <c r="A76" s="15"/>
      <c r="B76" s="16"/>
      <c r="C76" s="15"/>
    </row>
    <row r="77" spans="1:11" s="19" customFormat="1" ht="35.1" customHeight="1" thickBot="1" x14ac:dyDescent="0.3">
      <c r="A77" s="100" t="s">
        <v>0</v>
      </c>
      <c r="B77" s="43"/>
      <c r="C77" s="4">
        <f>Start!$C$12</f>
        <v>0</v>
      </c>
      <c r="E77" s="18" t="s">
        <v>53</v>
      </c>
      <c r="F77" s="256">
        <f>Start!$C$22</f>
        <v>0</v>
      </c>
      <c r="G77" s="257"/>
      <c r="H77" s="115"/>
      <c r="I77" s="44"/>
    </row>
    <row r="78" spans="1:11" s="33" customFormat="1" ht="29.25" customHeight="1" x14ac:dyDescent="0.2">
      <c r="A78" s="101"/>
      <c r="B78" s="20"/>
      <c r="C78" s="21"/>
      <c r="D78" s="21"/>
      <c r="E78" s="21"/>
      <c r="F78" s="21"/>
      <c r="G78" s="21"/>
      <c r="H78" s="42"/>
      <c r="I78" s="46"/>
    </row>
    <row r="79" spans="1:11" s="25" customFormat="1" ht="108" x14ac:dyDescent="0.25">
      <c r="A79" s="22" t="str">
        <f>$A$10</f>
        <v>Beleg-Nr.</v>
      </c>
      <c r="B79" s="23" t="str">
        <f>$B$10</f>
        <v>Zahlungsdatum</v>
      </c>
      <c r="C79" s="22" t="str">
        <f>$C$10</f>
        <v>Rechnungssteller</v>
      </c>
      <c r="D79" s="22" t="str">
        <f>$D$10</f>
        <v>Rechnungs-datum</v>
      </c>
      <c r="E79" s="22" t="str">
        <f>$E$10</f>
        <v>bezahlter Rechnungsbetrag
(brutto)</v>
      </c>
      <c r="F79" s="22" t="str">
        <f>$F$10</f>
        <v>in Rechnung
nicht genutzter ausgewiesener Betrag für Skonti, Rabatte
(brutto)</v>
      </c>
      <c r="G79" s="22" t="s">
        <v>26</v>
      </c>
      <c r="H79" s="22" t="s">
        <v>44</v>
      </c>
      <c r="I79" s="22" t="s">
        <v>36</v>
      </c>
      <c r="J79" s="24" t="s">
        <v>39</v>
      </c>
    </row>
    <row r="80" spans="1:11" s="31" customFormat="1" ht="18" x14ac:dyDescent="0.25">
      <c r="A80" s="26"/>
      <c r="B80" s="27"/>
      <c r="C80" s="28"/>
      <c r="D80" s="28"/>
      <c r="E80" s="29" t="str">
        <f>$E$11</f>
        <v>[EURO]</v>
      </c>
      <c r="F80" s="29" t="str">
        <f>$F$11</f>
        <v>[EURO]</v>
      </c>
      <c r="G80" s="29" t="str">
        <f>$G$11</f>
        <v>%</v>
      </c>
      <c r="H80" s="29" t="str">
        <f>$H$11</f>
        <v>EUR</v>
      </c>
      <c r="I80" s="129" t="str">
        <f>$I$11</f>
        <v>[EURO]</v>
      </c>
      <c r="J80" s="30"/>
    </row>
    <row r="81" spans="1:10" s="102" customFormat="1" ht="18" x14ac:dyDescent="0.25">
      <c r="A81" s="138" t="str">
        <f>$A$12</f>
        <v>(1)</v>
      </c>
      <c r="B81" s="139" t="str">
        <f>$B$12</f>
        <v>(2)</v>
      </c>
      <c r="C81" s="138" t="str">
        <f>$C$12</f>
        <v>(3)</v>
      </c>
      <c r="D81" s="138" t="str">
        <f>$D$12</f>
        <v>(4)</v>
      </c>
      <c r="E81" s="122" t="str">
        <f>$E$12</f>
        <v>(5)</v>
      </c>
      <c r="F81" s="122" t="str">
        <f>$F$12</f>
        <v>(6)</v>
      </c>
      <c r="G81" s="122" t="str">
        <f>$G$12</f>
        <v>(7)</v>
      </c>
      <c r="H81" s="122" t="str">
        <f>$H$12</f>
        <v>(8)</v>
      </c>
      <c r="I81" s="128" t="str">
        <f>$I$12</f>
        <v>(9)</v>
      </c>
      <c r="J81" s="128" t="str">
        <f>$J$12</f>
        <v>(10)</v>
      </c>
    </row>
    <row r="82" spans="1:10" s="33" customFormat="1" ht="39.950000000000003" customHeight="1" x14ac:dyDescent="0.25">
      <c r="A82" s="280" t="s">
        <v>63</v>
      </c>
      <c r="B82" s="281"/>
      <c r="C82" s="281"/>
      <c r="D82" s="281"/>
      <c r="E82" s="165">
        <f>E69</f>
        <v>0</v>
      </c>
      <c r="F82" s="165">
        <f t="shared" ref="F82:I82" si="12">F69</f>
        <v>0</v>
      </c>
      <c r="G82" s="165"/>
      <c r="H82" s="165">
        <f t="shared" si="12"/>
        <v>0</v>
      </c>
      <c r="I82" s="165">
        <f t="shared" si="12"/>
        <v>0</v>
      </c>
      <c r="J82" s="208"/>
    </row>
    <row r="83" spans="1:10" s="33" customFormat="1" ht="39.950000000000003" customHeight="1" x14ac:dyDescent="0.25">
      <c r="A83" s="53"/>
      <c r="B83" s="134"/>
      <c r="C83" s="206"/>
      <c r="D83" s="134"/>
      <c r="E83" s="166"/>
      <c r="F83" s="166"/>
      <c r="G83" s="184"/>
      <c r="H83" s="197" t="str">
        <f t="shared" ref="H83:H90" si="13">IF(G83="","",(E83-F83)-(E83-F83)/(1+G83/100))</f>
        <v/>
      </c>
      <c r="I83" s="197" t="str">
        <f t="shared" ref="I83:I90" si="14">IF(E83="","",(E83-F83-H83))</f>
        <v/>
      </c>
      <c r="J83" s="208"/>
    </row>
    <row r="84" spans="1:10" s="33" customFormat="1" ht="39.950000000000003" customHeight="1" x14ac:dyDescent="0.25">
      <c r="A84" s="53"/>
      <c r="B84" s="134"/>
      <c r="C84" s="206"/>
      <c r="D84" s="134"/>
      <c r="E84" s="166"/>
      <c r="F84" s="166"/>
      <c r="G84" s="184"/>
      <c r="H84" s="197" t="str">
        <f t="shared" si="13"/>
        <v/>
      </c>
      <c r="I84" s="197" t="str">
        <f t="shared" si="14"/>
        <v/>
      </c>
      <c r="J84" s="208"/>
    </row>
    <row r="85" spans="1:10" s="33" customFormat="1" ht="39.950000000000003" customHeight="1" x14ac:dyDescent="0.25">
      <c r="A85" s="53"/>
      <c r="B85" s="134"/>
      <c r="C85" s="206"/>
      <c r="D85" s="134"/>
      <c r="E85" s="166"/>
      <c r="F85" s="166"/>
      <c r="G85" s="184"/>
      <c r="H85" s="197" t="str">
        <f t="shared" si="13"/>
        <v/>
      </c>
      <c r="I85" s="197" t="str">
        <f t="shared" si="14"/>
        <v/>
      </c>
      <c r="J85" s="208"/>
    </row>
    <row r="86" spans="1:10" s="33" customFormat="1" ht="39.950000000000003" customHeight="1" x14ac:dyDescent="0.25">
      <c r="A86" s="53"/>
      <c r="B86" s="134"/>
      <c r="C86" s="206"/>
      <c r="D86" s="134"/>
      <c r="E86" s="166"/>
      <c r="F86" s="166"/>
      <c r="G86" s="184"/>
      <c r="H86" s="197" t="str">
        <f t="shared" si="13"/>
        <v/>
      </c>
      <c r="I86" s="197" t="str">
        <f t="shared" si="14"/>
        <v/>
      </c>
      <c r="J86" s="208"/>
    </row>
    <row r="87" spans="1:10" s="33" customFormat="1" ht="39.950000000000003" customHeight="1" x14ac:dyDescent="0.25">
      <c r="A87" s="53"/>
      <c r="B87" s="134"/>
      <c r="C87" s="206"/>
      <c r="D87" s="134"/>
      <c r="E87" s="166"/>
      <c r="F87" s="166"/>
      <c r="G87" s="184"/>
      <c r="H87" s="197" t="str">
        <f t="shared" si="13"/>
        <v/>
      </c>
      <c r="I87" s="197" t="str">
        <f t="shared" si="14"/>
        <v/>
      </c>
      <c r="J87" s="208"/>
    </row>
    <row r="88" spans="1:10" s="33" customFormat="1" ht="39.950000000000003" customHeight="1" x14ac:dyDescent="0.25">
      <c r="A88" s="53"/>
      <c r="B88" s="134"/>
      <c r="C88" s="206"/>
      <c r="D88" s="134"/>
      <c r="E88" s="166"/>
      <c r="F88" s="166"/>
      <c r="G88" s="184"/>
      <c r="H88" s="197" t="str">
        <f t="shared" si="13"/>
        <v/>
      </c>
      <c r="I88" s="197" t="str">
        <f t="shared" si="14"/>
        <v/>
      </c>
      <c r="J88" s="208"/>
    </row>
    <row r="89" spans="1:10" s="33" customFormat="1" ht="39.950000000000003" customHeight="1" x14ac:dyDescent="0.25">
      <c r="A89" s="53"/>
      <c r="B89" s="134"/>
      <c r="C89" s="206"/>
      <c r="D89" s="134"/>
      <c r="E89" s="166"/>
      <c r="F89" s="166"/>
      <c r="G89" s="184"/>
      <c r="H89" s="197" t="str">
        <f t="shared" si="13"/>
        <v/>
      </c>
      <c r="I89" s="197" t="str">
        <f t="shared" si="14"/>
        <v/>
      </c>
      <c r="J89" s="208"/>
    </row>
    <row r="90" spans="1:10" s="33" customFormat="1" ht="39.950000000000003" customHeight="1" x14ac:dyDescent="0.25">
      <c r="A90" s="53"/>
      <c r="B90" s="134"/>
      <c r="C90" s="206"/>
      <c r="D90" s="134"/>
      <c r="E90" s="166"/>
      <c r="F90" s="166"/>
      <c r="G90" s="184"/>
      <c r="H90" s="197" t="str">
        <f t="shared" si="13"/>
        <v/>
      </c>
      <c r="I90" s="197" t="str">
        <f t="shared" si="14"/>
        <v/>
      </c>
      <c r="J90" s="208"/>
    </row>
    <row r="91" spans="1:10" s="33" customFormat="1" ht="39.950000000000003" customHeight="1" x14ac:dyDescent="0.25">
      <c r="A91" s="53"/>
      <c r="B91" s="134"/>
      <c r="C91" s="206"/>
      <c r="D91" s="134"/>
      <c r="E91" s="166"/>
      <c r="F91" s="166"/>
      <c r="G91" s="184"/>
      <c r="H91" s="197"/>
      <c r="I91" s="197"/>
      <c r="J91" s="208"/>
    </row>
    <row r="92" spans="1:10" s="33" customFormat="1" ht="39.950000000000003" customHeight="1" x14ac:dyDescent="0.25">
      <c r="A92" s="53"/>
      <c r="B92" s="134"/>
      <c r="C92" s="206"/>
      <c r="D92" s="134"/>
      <c r="E92" s="166"/>
      <c r="F92" s="166"/>
      <c r="G92" s="184"/>
      <c r="H92" s="197"/>
      <c r="I92" s="197"/>
      <c r="J92" s="208"/>
    </row>
    <row r="93" spans="1:10" s="33" customFormat="1" ht="39.950000000000003" customHeight="1" x14ac:dyDescent="0.25">
      <c r="A93" s="53"/>
      <c r="B93" s="134"/>
      <c r="C93" s="206"/>
      <c r="D93" s="134"/>
      <c r="E93" s="166"/>
      <c r="F93" s="166"/>
      <c r="G93" s="184"/>
      <c r="H93" s="197"/>
      <c r="I93" s="197"/>
      <c r="J93" s="208"/>
    </row>
    <row r="94" spans="1:10" s="33" customFormat="1" ht="39.950000000000003" customHeight="1" x14ac:dyDescent="0.25">
      <c r="A94" s="53"/>
      <c r="B94" s="134"/>
      <c r="C94" s="206"/>
      <c r="D94" s="134"/>
      <c r="E94" s="166"/>
      <c r="F94" s="166"/>
      <c r="G94" s="184"/>
      <c r="H94" s="197" t="str">
        <f t="shared" ref="H94:H104" si="15">IF(G94="","",(E94-F94)-(E94-F94)/(1+G94/100))</f>
        <v/>
      </c>
      <c r="I94" s="197" t="str">
        <f t="shared" ref="I94:I104" si="16">IF(E94="","",(E94-F94-H94))</f>
        <v/>
      </c>
      <c r="J94" s="208"/>
    </row>
    <row r="95" spans="1:10" s="33" customFormat="1" ht="39.950000000000003" customHeight="1" x14ac:dyDescent="0.25">
      <c r="A95" s="53"/>
      <c r="B95" s="134"/>
      <c r="C95" s="206"/>
      <c r="D95" s="134"/>
      <c r="E95" s="166"/>
      <c r="F95" s="166"/>
      <c r="G95" s="184"/>
      <c r="H95" s="197" t="str">
        <f t="shared" si="15"/>
        <v/>
      </c>
      <c r="I95" s="197" t="str">
        <f t="shared" si="16"/>
        <v/>
      </c>
      <c r="J95" s="208"/>
    </row>
    <row r="96" spans="1:10" s="33" customFormat="1" ht="39.950000000000003" customHeight="1" x14ac:dyDescent="0.25">
      <c r="A96" s="53"/>
      <c r="B96" s="134"/>
      <c r="C96" s="206"/>
      <c r="D96" s="134"/>
      <c r="E96" s="166"/>
      <c r="F96" s="166"/>
      <c r="G96" s="184"/>
      <c r="H96" s="197" t="str">
        <f t="shared" si="15"/>
        <v/>
      </c>
      <c r="I96" s="197" t="str">
        <f t="shared" si="16"/>
        <v/>
      </c>
      <c r="J96" s="208"/>
    </row>
    <row r="97" spans="1:11" s="33" customFormat="1" ht="39.950000000000003" customHeight="1" x14ac:dyDescent="0.25">
      <c r="A97" s="53"/>
      <c r="B97" s="134"/>
      <c r="C97" s="206"/>
      <c r="D97" s="134"/>
      <c r="E97" s="166"/>
      <c r="F97" s="166"/>
      <c r="G97" s="184"/>
      <c r="H97" s="197" t="str">
        <f t="shared" si="15"/>
        <v/>
      </c>
      <c r="I97" s="197" t="str">
        <f t="shared" si="16"/>
        <v/>
      </c>
      <c r="J97" s="208"/>
    </row>
    <row r="98" spans="1:11" s="33" customFormat="1" ht="39.950000000000003" customHeight="1" x14ac:dyDescent="0.25">
      <c r="A98" s="53"/>
      <c r="B98" s="134"/>
      <c r="C98" s="206"/>
      <c r="D98" s="134"/>
      <c r="E98" s="166"/>
      <c r="F98" s="166"/>
      <c r="G98" s="184"/>
      <c r="H98" s="197" t="str">
        <f t="shared" si="15"/>
        <v/>
      </c>
      <c r="I98" s="197" t="str">
        <f t="shared" si="16"/>
        <v/>
      </c>
      <c r="J98" s="208"/>
    </row>
    <row r="99" spans="1:11" s="33" customFormat="1" ht="39.950000000000003" customHeight="1" x14ac:dyDescent="0.25">
      <c r="A99" s="53"/>
      <c r="B99" s="134"/>
      <c r="C99" s="206"/>
      <c r="D99" s="134"/>
      <c r="E99" s="166"/>
      <c r="F99" s="166"/>
      <c r="G99" s="184"/>
      <c r="H99" s="197" t="str">
        <f t="shared" si="15"/>
        <v/>
      </c>
      <c r="I99" s="197" t="str">
        <f t="shared" si="16"/>
        <v/>
      </c>
      <c r="J99" s="208"/>
    </row>
    <row r="100" spans="1:11" s="33" customFormat="1" ht="39.950000000000003" customHeight="1" x14ac:dyDescent="0.25">
      <c r="A100" s="53"/>
      <c r="B100" s="134"/>
      <c r="C100" s="206"/>
      <c r="D100" s="134"/>
      <c r="E100" s="166"/>
      <c r="F100" s="166"/>
      <c r="G100" s="184"/>
      <c r="H100" s="197" t="str">
        <f t="shared" si="15"/>
        <v/>
      </c>
      <c r="I100" s="197" t="str">
        <f t="shared" si="16"/>
        <v/>
      </c>
      <c r="J100" s="208"/>
    </row>
    <row r="101" spans="1:11" s="33" customFormat="1" ht="39.950000000000003" customHeight="1" x14ac:dyDescent="0.25">
      <c r="A101" s="53"/>
      <c r="B101" s="134"/>
      <c r="C101" s="206"/>
      <c r="D101" s="134"/>
      <c r="E101" s="166"/>
      <c r="F101" s="166"/>
      <c r="G101" s="184"/>
      <c r="H101" s="197" t="str">
        <f t="shared" si="15"/>
        <v/>
      </c>
      <c r="I101" s="197" t="str">
        <f t="shared" si="16"/>
        <v/>
      </c>
      <c r="J101" s="208"/>
    </row>
    <row r="102" spans="1:11" s="33" customFormat="1" ht="39.950000000000003" customHeight="1" x14ac:dyDescent="0.25">
      <c r="A102" s="53"/>
      <c r="B102" s="134"/>
      <c r="C102" s="206"/>
      <c r="D102" s="134"/>
      <c r="E102" s="166"/>
      <c r="F102" s="166"/>
      <c r="G102" s="184"/>
      <c r="H102" s="197" t="str">
        <f t="shared" si="15"/>
        <v/>
      </c>
      <c r="I102" s="197" t="str">
        <f t="shared" si="16"/>
        <v/>
      </c>
      <c r="J102" s="208"/>
    </row>
    <row r="103" spans="1:11" s="33" customFormat="1" ht="39.950000000000003" customHeight="1" x14ac:dyDescent="0.25">
      <c r="A103" s="53"/>
      <c r="B103" s="134"/>
      <c r="C103" s="206"/>
      <c r="D103" s="134"/>
      <c r="E103" s="166"/>
      <c r="F103" s="166"/>
      <c r="G103" s="184"/>
      <c r="H103" s="197" t="str">
        <f t="shared" si="15"/>
        <v/>
      </c>
      <c r="I103" s="197" t="str">
        <f t="shared" si="16"/>
        <v/>
      </c>
      <c r="J103" s="208"/>
    </row>
    <row r="104" spans="1:11" s="33" customFormat="1" ht="39.950000000000003" customHeight="1" thickBot="1" x14ac:dyDescent="0.3">
      <c r="A104" s="140"/>
      <c r="B104" s="141"/>
      <c r="C104" s="207"/>
      <c r="D104" s="141"/>
      <c r="E104" s="167"/>
      <c r="F104" s="167"/>
      <c r="G104" s="185"/>
      <c r="H104" s="198" t="str">
        <f t="shared" si="15"/>
        <v/>
      </c>
      <c r="I104" s="198" t="str">
        <f t="shared" si="16"/>
        <v/>
      </c>
      <c r="J104" s="209"/>
    </row>
    <row r="105" spans="1:11" s="217" customFormat="1" ht="50.1" customHeight="1" thickTop="1" thickBot="1" x14ac:dyDescent="0.3">
      <c r="A105" s="42"/>
      <c r="B105" s="156"/>
      <c r="C105" s="156"/>
      <c r="D105" s="182" t="s">
        <v>68</v>
      </c>
      <c r="E105" s="186">
        <f>SUM(E82:E104)</f>
        <v>0</v>
      </c>
      <c r="F105" s="186">
        <f t="shared" ref="F105" si="17">SUM(F82:F104)</f>
        <v>0</v>
      </c>
      <c r="G105" s="186"/>
      <c r="H105" s="186">
        <f t="shared" ref="H105" si="18">SUM(H82:H104)</f>
        <v>0</v>
      </c>
      <c r="I105" s="187">
        <f>SUM(I82:I104)</f>
        <v>0</v>
      </c>
      <c r="J105" s="199"/>
    </row>
    <row r="106" spans="1:11" s="217" customFormat="1" x14ac:dyDescent="0.2">
      <c r="B106" s="6"/>
    </row>
    <row r="107" spans="1:11" s="217" customFormat="1" x14ac:dyDescent="0.2">
      <c r="B107" s="6"/>
    </row>
    <row r="108" spans="1:11" s="217" customFormat="1" ht="24.95" customHeight="1" x14ac:dyDescent="0.35">
      <c r="A108" s="34"/>
      <c r="B108" s="35"/>
      <c r="D108" s="83"/>
      <c r="E108" s="83"/>
      <c r="F108" s="83"/>
      <c r="G108" s="83"/>
      <c r="H108" s="83"/>
      <c r="I108" s="84"/>
    </row>
    <row r="109" spans="1:11" s="37" customFormat="1" ht="27" customHeight="1" thickBot="1" x14ac:dyDescent="0.25">
      <c r="A109" s="39" t="s">
        <v>21</v>
      </c>
      <c r="C109" s="93"/>
      <c r="D109" s="93"/>
      <c r="E109" s="93"/>
      <c r="F109" s="93"/>
      <c r="G109" s="93"/>
      <c r="H109" s="93"/>
      <c r="I109" s="93"/>
      <c r="J109" s="227" t="s">
        <v>99</v>
      </c>
      <c r="K109" s="228">
        <f>K2</f>
        <v>1</v>
      </c>
    </row>
    <row r="110" spans="1:11" s="217" customFormat="1" ht="42" customHeight="1" thickBot="1" x14ac:dyDescent="0.25">
      <c r="A110" s="266"/>
      <c r="B110" s="266"/>
      <c r="C110" s="276">
        <f>$C$5</f>
        <v>0</v>
      </c>
      <c r="D110" s="277"/>
      <c r="E110" s="277"/>
      <c r="F110" s="277"/>
      <c r="G110" s="277"/>
      <c r="H110" s="277"/>
      <c r="I110" s="278"/>
    </row>
    <row r="111" spans="1:11" s="217" customFormat="1" ht="35.1" customHeight="1" x14ac:dyDescent="0.3">
      <c r="A111" s="82"/>
      <c r="B111" s="6"/>
      <c r="C111" s="90" t="s">
        <v>27</v>
      </c>
      <c r="D111" s="279"/>
      <c r="E111" s="279"/>
      <c r="F111" s="279"/>
      <c r="G111" s="279"/>
      <c r="H111" s="279"/>
      <c r="I111" s="279"/>
    </row>
    <row r="112" spans="1:11" s="217" customFormat="1" ht="35.1" customHeight="1" thickBot="1" x14ac:dyDescent="0.3">
      <c r="A112" s="15"/>
      <c r="B112" s="16"/>
      <c r="C112" s="15"/>
    </row>
    <row r="113" spans="1:10" s="19" customFormat="1" ht="35.1" customHeight="1" thickBot="1" x14ac:dyDescent="0.3">
      <c r="A113" s="100" t="s">
        <v>0</v>
      </c>
      <c r="B113" s="43"/>
      <c r="C113" s="4">
        <f>Start!$C$12</f>
        <v>0</v>
      </c>
      <c r="E113" s="18" t="s">
        <v>53</v>
      </c>
      <c r="F113" s="256">
        <f>Start!$C$22</f>
        <v>0</v>
      </c>
      <c r="G113" s="257"/>
      <c r="H113" s="115"/>
      <c r="I113" s="44"/>
    </row>
    <row r="114" spans="1:10" s="33" customFormat="1" ht="29.25" customHeight="1" x14ac:dyDescent="0.2">
      <c r="A114" s="101"/>
      <c r="B114" s="20"/>
      <c r="C114" s="21"/>
      <c r="D114" s="21"/>
      <c r="E114" s="21"/>
      <c r="F114" s="21"/>
      <c r="G114" s="21"/>
      <c r="H114" s="42"/>
      <c r="I114" s="46"/>
    </row>
    <row r="115" spans="1:10" s="25" customFormat="1" ht="108" x14ac:dyDescent="0.25">
      <c r="A115" s="22" t="str">
        <f>$A$10</f>
        <v>Beleg-Nr.</v>
      </c>
      <c r="B115" s="23" t="str">
        <f>$B$10</f>
        <v>Zahlungsdatum</v>
      </c>
      <c r="C115" s="22" t="str">
        <f>$C$10</f>
        <v>Rechnungssteller</v>
      </c>
      <c r="D115" s="22" t="str">
        <f>$D$10</f>
        <v>Rechnungs-datum</v>
      </c>
      <c r="E115" s="22" t="str">
        <f>$E$10</f>
        <v>bezahlter Rechnungsbetrag
(brutto)</v>
      </c>
      <c r="F115" s="22" t="str">
        <f>$F$10</f>
        <v>in Rechnung
nicht genutzter ausgewiesener Betrag für Skonti, Rabatte
(brutto)</v>
      </c>
      <c r="G115" s="22" t="s">
        <v>26</v>
      </c>
      <c r="H115" s="22" t="s">
        <v>44</v>
      </c>
      <c r="I115" s="22" t="s">
        <v>36</v>
      </c>
      <c r="J115" s="24" t="s">
        <v>39</v>
      </c>
    </row>
    <row r="116" spans="1:10" s="31" customFormat="1" ht="18" x14ac:dyDescent="0.25">
      <c r="A116" s="26"/>
      <c r="B116" s="27"/>
      <c r="C116" s="28"/>
      <c r="D116" s="28"/>
      <c r="E116" s="29" t="str">
        <f>$E$11</f>
        <v>[EURO]</v>
      </c>
      <c r="F116" s="29" t="str">
        <f>$F$11</f>
        <v>[EURO]</v>
      </c>
      <c r="G116" s="29" t="str">
        <f>$G$11</f>
        <v>%</v>
      </c>
      <c r="H116" s="29" t="str">
        <f>$H$11</f>
        <v>EUR</v>
      </c>
      <c r="I116" s="129" t="str">
        <f>$I$11</f>
        <v>[EURO]</v>
      </c>
      <c r="J116" s="30"/>
    </row>
    <row r="117" spans="1:10" s="102" customFormat="1" ht="18" x14ac:dyDescent="0.25">
      <c r="A117" s="138" t="str">
        <f>$A$12</f>
        <v>(1)</v>
      </c>
      <c r="B117" s="139" t="str">
        <f>$B$12</f>
        <v>(2)</v>
      </c>
      <c r="C117" s="138" t="str">
        <f>$C$12</f>
        <v>(3)</v>
      </c>
      <c r="D117" s="138" t="str">
        <f>$D$12</f>
        <v>(4)</v>
      </c>
      <c r="E117" s="122" t="str">
        <f>$E$12</f>
        <v>(5)</v>
      </c>
      <c r="F117" s="122" t="str">
        <f>$F$12</f>
        <v>(6)</v>
      </c>
      <c r="G117" s="122" t="str">
        <f>$G$12</f>
        <v>(7)</v>
      </c>
      <c r="H117" s="122" t="str">
        <f>$H$12</f>
        <v>(8)</v>
      </c>
      <c r="I117" s="128" t="str">
        <f>$I$12</f>
        <v>(9)</v>
      </c>
      <c r="J117" s="128" t="str">
        <f>$J$12</f>
        <v>(10)</v>
      </c>
    </row>
    <row r="118" spans="1:10" s="33" customFormat="1" ht="39.950000000000003" customHeight="1" x14ac:dyDescent="0.25">
      <c r="A118" s="280" t="s">
        <v>64</v>
      </c>
      <c r="B118" s="281"/>
      <c r="C118" s="281"/>
      <c r="D118" s="281"/>
      <c r="E118" s="165">
        <f>E105</f>
        <v>0</v>
      </c>
      <c r="F118" s="165">
        <f t="shared" ref="F118:I118" si="19">F105</f>
        <v>0</v>
      </c>
      <c r="G118" s="165"/>
      <c r="H118" s="165">
        <f t="shared" si="19"/>
        <v>0</v>
      </c>
      <c r="I118" s="165">
        <f t="shared" si="19"/>
        <v>0</v>
      </c>
      <c r="J118" s="208"/>
    </row>
    <row r="119" spans="1:10" s="33" customFormat="1" ht="39.950000000000003" customHeight="1" x14ac:dyDescent="0.25">
      <c r="A119" s="53"/>
      <c r="B119" s="134"/>
      <c r="C119" s="206"/>
      <c r="D119" s="134"/>
      <c r="E119" s="166"/>
      <c r="F119" s="166"/>
      <c r="G119" s="184"/>
      <c r="H119" s="197" t="str">
        <f t="shared" ref="H119:H126" si="20">IF(G119="","",(E119-F119)-(E119-F119)/(1+G119/100))</f>
        <v/>
      </c>
      <c r="I119" s="197" t="str">
        <f t="shared" ref="I119:I126" si="21">IF(E119="","",(E119-F119-H119))</f>
        <v/>
      </c>
      <c r="J119" s="208"/>
    </row>
    <row r="120" spans="1:10" s="33" customFormat="1" ht="39.950000000000003" customHeight="1" x14ac:dyDescent="0.25">
      <c r="A120" s="53"/>
      <c r="B120" s="134"/>
      <c r="C120" s="206"/>
      <c r="D120" s="134"/>
      <c r="E120" s="166"/>
      <c r="F120" s="166"/>
      <c r="G120" s="184"/>
      <c r="H120" s="197" t="str">
        <f t="shared" si="20"/>
        <v/>
      </c>
      <c r="I120" s="197" t="str">
        <f t="shared" si="21"/>
        <v/>
      </c>
      <c r="J120" s="208"/>
    </row>
    <row r="121" spans="1:10" s="33" customFormat="1" ht="39.950000000000003" customHeight="1" x14ac:dyDescent="0.25">
      <c r="A121" s="53"/>
      <c r="B121" s="134"/>
      <c r="C121" s="206"/>
      <c r="D121" s="134"/>
      <c r="E121" s="166"/>
      <c r="F121" s="166"/>
      <c r="G121" s="184"/>
      <c r="H121" s="197" t="str">
        <f t="shared" si="20"/>
        <v/>
      </c>
      <c r="I121" s="197" t="str">
        <f t="shared" si="21"/>
        <v/>
      </c>
      <c r="J121" s="208"/>
    </row>
    <row r="122" spans="1:10" s="33" customFormat="1" ht="39.950000000000003" customHeight="1" x14ac:dyDescent="0.25">
      <c r="A122" s="53"/>
      <c r="B122" s="134"/>
      <c r="C122" s="206"/>
      <c r="D122" s="134"/>
      <c r="E122" s="166"/>
      <c r="F122" s="166"/>
      <c r="G122" s="184"/>
      <c r="H122" s="197" t="str">
        <f t="shared" si="20"/>
        <v/>
      </c>
      <c r="I122" s="197" t="str">
        <f t="shared" si="21"/>
        <v/>
      </c>
      <c r="J122" s="208"/>
    </row>
    <row r="123" spans="1:10" s="33" customFormat="1" ht="39.950000000000003" customHeight="1" x14ac:dyDescent="0.25">
      <c r="A123" s="53"/>
      <c r="B123" s="134"/>
      <c r="C123" s="206"/>
      <c r="D123" s="134"/>
      <c r="E123" s="166"/>
      <c r="F123" s="166"/>
      <c r="G123" s="184"/>
      <c r="H123" s="197" t="str">
        <f t="shared" si="20"/>
        <v/>
      </c>
      <c r="I123" s="197" t="str">
        <f t="shared" si="21"/>
        <v/>
      </c>
      <c r="J123" s="208"/>
    </row>
    <row r="124" spans="1:10" s="33" customFormat="1" ht="39.950000000000003" customHeight="1" x14ac:dyDescent="0.25">
      <c r="A124" s="53"/>
      <c r="B124" s="134"/>
      <c r="C124" s="206"/>
      <c r="D124" s="134"/>
      <c r="E124" s="166"/>
      <c r="F124" s="166"/>
      <c r="G124" s="184"/>
      <c r="H124" s="197" t="str">
        <f t="shared" si="20"/>
        <v/>
      </c>
      <c r="I124" s="197" t="str">
        <f t="shared" si="21"/>
        <v/>
      </c>
      <c r="J124" s="208"/>
    </row>
    <row r="125" spans="1:10" s="33" customFormat="1" ht="39.950000000000003" customHeight="1" x14ac:dyDescent="0.25">
      <c r="A125" s="53"/>
      <c r="B125" s="134"/>
      <c r="C125" s="206"/>
      <c r="D125" s="134"/>
      <c r="E125" s="166"/>
      <c r="F125" s="166"/>
      <c r="G125" s="184"/>
      <c r="H125" s="197" t="str">
        <f t="shared" si="20"/>
        <v/>
      </c>
      <c r="I125" s="197" t="str">
        <f t="shared" si="21"/>
        <v/>
      </c>
      <c r="J125" s="208"/>
    </row>
    <row r="126" spans="1:10" s="33" customFormat="1" ht="39.950000000000003" customHeight="1" x14ac:dyDescent="0.25">
      <c r="A126" s="53"/>
      <c r="B126" s="134"/>
      <c r="C126" s="206"/>
      <c r="D126" s="134"/>
      <c r="E126" s="166"/>
      <c r="F126" s="166"/>
      <c r="G126" s="184"/>
      <c r="H126" s="197" t="str">
        <f t="shared" si="20"/>
        <v/>
      </c>
      <c r="I126" s="197" t="str">
        <f t="shared" si="21"/>
        <v/>
      </c>
      <c r="J126" s="208"/>
    </row>
    <row r="127" spans="1:10" s="33" customFormat="1" ht="39.950000000000003" customHeight="1" x14ac:dyDescent="0.25">
      <c r="A127" s="53"/>
      <c r="B127" s="134"/>
      <c r="C127" s="206"/>
      <c r="D127" s="134"/>
      <c r="E127" s="166"/>
      <c r="F127" s="166"/>
      <c r="G127" s="184"/>
      <c r="H127" s="197"/>
      <c r="I127" s="197"/>
      <c r="J127" s="208"/>
    </row>
    <row r="128" spans="1:10" s="33" customFormat="1" ht="39.950000000000003" customHeight="1" x14ac:dyDescent="0.25">
      <c r="A128" s="53"/>
      <c r="B128" s="134"/>
      <c r="C128" s="206"/>
      <c r="D128" s="134"/>
      <c r="E128" s="166"/>
      <c r="F128" s="166"/>
      <c r="G128" s="184"/>
      <c r="H128" s="197"/>
      <c r="I128" s="197"/>
      <c r="J128" s="208"/>
    </row>
    <row r="129" spans="1:10" s="33" customFormat="1" ht="39.950000000000003" customHeight="1" x14ac:dyDescent="0.25">
      <c r="A129" s="53"/>
      <c r="B129" s="134"/>
      <c r="C129" s="206"/>
      <c r="D129" s="134"/>
      <c r="E129" s="166"/>
      <c r="F129" s="166"/>
      <c r="G129" s="184"/>
      <c r="H129" s="197"/>
      <c r="I129" s="197"/>
      <c r="J129" s="208"/>
    </row>
    <row r="130" spans="1:10" s="33" customFormat="1" ht="39.950000000000003" customHeight="1" x14ac:dyDescent="0.25">
      <c r="A130" s="53"/>
      <c r="B130" s="134"/>
      <c r="C130" s="206"/>
      <c r="D130" s="134"/>
      <c r="E130" s="166"/>
      <c r="F130" s="166"/>
      <c r="G130" s="184"/>
      <c r="H130" s="197" t="str">
        <f t="shared" ref="H130:H140" si="22">IF(G130="","",(E130-F130)-(E130-F130)/(1+G130/100))</f>
        <v/>
      </c>
      <c r="I130" s="197" t="str">
        <f t="shared" ref="I130:I140" si="23">IF(E130="","",(E130-F130-H130))</f>
        <v/>
      </c>
      <c r="J130" s="208"/>
    </row>
    <row r="131" spans="1:10" s="33" customFormat="1" ht="39.950000000000003" customHeight="1" x14ac:dyDescent="0.25">
      <c r="A131" s="53"/>
      <c r="B131" s="134"/>
      <c r="C131" s="206"/>
      <c r="D131" s="134"/>
      <c r="E131" s="166"/>
      <c r="F131" s="166"/>
      <c r="G131" s="184"/>
      <c r="H131" s="197" t="str">
        <f t="shared" si="22"/>
        <v/>
      </c>
      <c r="I131" s="197" t="str">
        <f t="shared" si="23"/>
        <v/>
      </c>
      <c r="J131" s="208"/>
    </row>
    <row r="132" spans="1:10" s="33" customFormat="1" ht="39.950000000000003" customHeight="1" x14ac:dyDescent="0.25">
      <c r="A132" s="53"/>
      <c r="B132" s="134"/>
      <c r="C132" s="206"/>
      <c r="D132" s="134"/>
      <c r="E132" s="166"/>
      <c r="F132" s="166"/>
      <c r="G132" s="184"/>
      <c r="H132" s="197" t="str">
        <f t="shared" si="22"/>
        <v/>
      </c>
      <c r="I132" s="197" t="str">
        <f t="shared" si="23"/>
        <v/>
      </c>
      <c r="J132" s="208"/>
    </row>
    <row r="133" spans="1:10" s="33" customFormat="1" ht="39.950000000000003" customHeight="1" x14ac:dyDescent="0.25">
      <c r="A133" s="53"/>
      <c r="B133" s="134"/>
      <c r="C133" s="206"/>
      <c r="D133" s="134"/>
      <c r="E133" s="166"/>
      <c r="F133" s="166"/>
      <c r="G133" s="184"/>
      <c r="H133" s="197" t="str">
        <f t="shared" si="22"/>
        <v/>
      </c>
      <c r="I133" s="197" t="str">
        <f t="shared" si="23"/>
        <v/>
      </c>
      <c r="J133" s="208"/>
    </row>
    <row r="134" spans="1:10" s="33" customFormat="1" ht="39.950000000000003" customHeight="1" x14ac:dyDescent="0.25">
      <c r="A134" s="53"/>
      <c r="B134" s="134"/>
      <c r="C134" s="206"/>
      <c r="D134" s="134"/>
      <c r="E134" s="166"/>
      <c r="F134" s="166"/>
      <c r="G134" s="184"/>
      <c r="H134" s="197" t="str">
        <f t="shared" si="22"/>
        <v/>
      </c>
      <c r="I134" s="197" t="str">
        <f t="shared" si="23"/>
        <v/>
      </c>
      <c r="J134" s="208"/>
    </row>
    <row r="135" spans="1:10" s="33" customFormat="1" ht="39.950000000000003" customHeight="1" x14ac:dyDescent="0.25">
      <c r="A135" s="53"/>
      <c r="B135" s="134"/>
      <c r="C135" s="206"/>
      <c r="D135" s="134"/>
      <c r="E135" s="166"/>
      <c r="F135" s="166"/>
      <c r="G135" s="184"/>
      <c r="H135" s="197" t="str">
        <f t="shared" si="22"/>
        <v/>
      </c>
      <c r="I135" s="197" t="str">
        <f t="shared" si="23"/>
        <v/>
      </c>
      <c r="J135" s="208"/>
    </row>
    <row r="136" spans="1:10" s="33" customFormat="1" ht="39.950000000000003" customHeight="1" x14ac:dyDescent="0.25">
      <c r="A136" s="53"/>
      <c r="B136" s="134"/>
      <c r="C136" s="206"/>
      <c r="D136" s="134"/>
      <c r="E136" s="166"/>
      <c r="F136" s="166"/>
      <c r="G136" s="184"/>
      <c r="H136" s="197" t="str">
        <f t="shared" si="22"/>
        <v/>
      </c>
      <c r="I136" s="197" t="str">
        <f t="shared" si="23"/>
        <v/>
      </c>
      <c r="J136" s="208"/>
    </row>
    <row r="137" spans="1:10" s="33" customFormat="1" ht="39.950000000000003" customHeight="1" x14ac:dyDescent="0.25">
      <c r="A137" s="53"/>
      <c r="B137" s="134"/>
      <c r="C137" s="206"/>
      <c r="D137" s="134"/>
      <c r="E137" s="166"/>
      <c r="F137" s="166"/>
      <c r="G137" s="184"/>
      <c r="H137" s="197" t="str">
        <f t="shared" si="22"/>
        <v/>
      </c>
      <c r="I137" s="197" t="str">
        <f t="shared" si="23"/>
        <v/>
      </c>
      <c r="J137" s="208"/>
    </row>
    <row r="138" spans="1:10" s="33" customFormat="1" ht="39.950000000000003" customHeight="1" x14ac:dyDescent="0.25">
      <c r="A138" s="53"/>
      <c r="B138" s="134"/>
      <c r="C138" s="206"/>
      <c r="D138" s="134"/>
      <c r="E138" s="166"/>
      <c r="F138" s="166"/>
      <c r="G138" s="184"/>
      <c r="H138" s="197" t="str">
        <f t="shared" si="22"/>
        <v/>
      </c>
      <c r="I138" s="197" t="str">
        <f t="shared" si="23"/>
        <v/>
      </c>
      <c r="J138" s="208"/>
    </row>
    <row r="139" spans="1:10" s="33" customFormat="1" ht="39.950000000000003" customHeight="1" x14ac:dyDescent="0.25">
      <c r="A139" s="53"/>
      <c r="B139" s="134"/>
      <c r="C139" s="206"/>
      <c r="D139" s="134"/>
      <c r="E139" s="166"/>
      <c r="F139" s="166"/>
      <c r="G139" s="184"/>
      <c r="H139" s="197" t="str">
        <f t="shared" si="22"/>
        <v/>
      </c>
      <c r="I139" s="197" t="str">
        <f t="shared" si="23"/>
        <v/>
      </c>
      <c r="J139" s="208"/>
    </row>
    <row r="140" spans="1:10" s="33" customFormat="1" ht="39.950000000000003" customHeight="1" thickBot="1" x14ac:dyDescent="0.3">
      <c r="A140" s="140"/>
      <c r="B140" s="141"/>
      <c r="C140" s="207"/>
      <c r="D140" s="141"/>
      <c r="E140" s="167"/>
      <c r="F140" s="167"/>
      <c r="G140" s="185"/>
      <c r="H140" s="198" t="str">
        <f t="shared" si="22"/>
        <v/>
      </c>
      <c r="I140" s="198" t="str">
        <f t="shared" si="23"/>
        <v/>
      </c>
      <c r="J140" s="209"/>
    </row>
    <row r="141" spans="1:10" s="217" customFormat="1" ht="50.1" customHeight="1" thickTop="1" thickBot="1" x14ac:dyDescent="0.3">
      <c r="A141" s="42"/>
      <c r="B141" s="156"/>
      <c r="C141" s="156"/>
      <c r="D141" s="182" t="s">
        <v>68</v>
      </c>
      <c r="E141" s="186">
        <f>SUM(E118:E140)</f>
        <v>0</v>
      </c>
      <c r="F141" s="186">
        <f t="shared" ref="F141" si="24">SUM(F118:F140)</f>
        <v>0</v>
      </c>
      <c r="G141" s="186"/>
      <c r="H141" s="186">
        <f t="shared" ref="H141" si="25">SUM(H118:H140)</f>
        <v>0</v>
      </c>
      <c r="I141" s="187">
        <f>SUM(I118:I140)</f>
        <v>0</v>
      </c>
      <c r="J141" s="199"/>
    </row>
    <row r="142" spans="1:10" s="217" customFormat="1" x14ac:dyDescent="0.2">
      <c r="B142" s="6"/>
    </row>
    <row r="143" spans="1:10" s="217" customFormat="1" x14ac:dyDescent="0.2">
      <c r="B143" s="6"/>
    </row>
    <row r="144" spans="1:10" s="217" customFormat="1" ht="24.95" customHeight="1" x14ac:dyDescent="0.35">
      <c r="A144" s="34"/>
      <c r="B144" s="35"/>
      <c r="D144" s="83"/>
      <c r="E144" s="83"/>
      <c r="F144" s="83"/>
      <c r="G144" s="83"/>
      <c r="H144" s="83"/>
      <c r="I144" s="84"/>
    </row>
    <row r="145" spans="1:11" s="37" customFormat="1" ht="27" customHeight="1" thickBot="1" x14ac:dyDescent="0.25">
      <c r="A145" s="39" t="s">
        <v>21</v>
      </c>
      <c r="C145" s="93"/>
      <c r="D145" s="93"/>
      <c r="E145" s="93"/>
      <c r="F145" s="93"/>
      <c r="G145" s="93"/>
      <c r="H145" s="93"/>
      <c r="I145" s="93"/>
      <c r="J145" s="227" t="s">
        <v>100</v>
      </c>
      <c r="K145" s="228">
        <f>K2</f>
        <v>1</v>
      </c>
    </row>
    <row r="146" spans="1:11" s="217" customFormat="1" ht="42" customHeight="1" thickBot="1" x14ac:dyDescent="0.25">
      <c r="A146" s="266"/>
      <c r="B146" s="266"/>
      <c r="C146" s="276">
        <f>$C$5</f>
        <v>0</v>
      </c>
      <c r="D146" s="277"/>
      <c r="E146" s="277"/>
      <c r="F146" s="277"/>
      <c r="G146" s="277"/>
      <c r="H146" s="277"/>
      <c r="I146" s="278"/>
    </row>
    <row r="147" spans="1:11" s="217" customFormat="1" ht="35.1" customHeight="1" x14ac:dyDescent="0.3">
      <c r="A147" s="82"/>
      <c r="B147" s="6"/>
      <c r="C147" s="90" t="s">
        <v>27</v>
      </c>
      <c r="D147" s="279"/>
      <c r="E147" s="279"/>
      <c r="F147" s="279"/>
      <c r="G147" s="279"/>
      <c r="H147" s="279"/>
      <c r="I147" s="279"/>
    </row>
    <row r="148" spans="1:11" s="217" customFormat="1" ht="35.1" customHeight="1" thickBot="1" x14ac:dyDescent="0.3">
      <c r="A148" s="15"/>
      <c r="B148" s="16"/>
      <c r="C148" s="15"/>
    </row>
    <row r="149" spans="1:11" s="19" customFormat="1" ht="35.1" customHeight="1" thickBot="1" x14ac:dyDescent="0.3">
      <c r="A149" s="100" t="s">
        <v>0</v>
      </c>
      <c r="B149" s="43"/>
      <c r="C149" s="4">
        <f>Start!$C$12</f>
        <v>0</v>
      </c>
      <c r="E149" s="18" t="s">
        <v>53</v>
      </c>
      <c r="F149" s="256">
        <f>Start!$C$22</f>
        <v>0</v>
      </c>
      <c r="G149" s="257"/>
      <c r="H149" s="115"/>
      <c r="I149" s="44"/>
    </row>
    <row r="150" spans="1:11" s="33" customFormat="1" ht="29.25" customHeight="1" x14ac:dyDescent="0.2">
      <c r="A150" s="101"/>
      <c r="B150" s="20"/>
      <c r="C150" s="21"/>
      <c r="D150" s="21"/>
      <c r="E150" s="21"/>
      <c r="F150" s="21"/>
      <c r="G150" s="21"/>
      <c r="H150" s="42"/>
      <c r="I150" s="46"/>
    </row>
    <row r="151" spans="1:11" s="25" customFormat="1" ht="108" x14ac:dyDescent="0.25">
      <c r="A151" s="22" t="str">
        <f>$A$10</f>
        <v>Beleg-Nr.</v>
      </c>
      <c r="B151" s="23" t="str">
        <f>$B$10</f>
        <v>Zahlungsdatum</v>
      </c>
      <c r="C151" s="22" t="str">
        <f>$C$10</f>
        <v>Rechnungssteller</v>
      </c>
      <c r="D151" s="22" t="str">
        <f>$D$10</f>
        <v>Rechnungs-datum</v>
      </c>
      <c r="E151" s="22" t="str">
        <f>$E$10</f>
        <v>bezahlter Rechnungsbetrag
(brutto)</v>
      </c>
      <c r="F151" s="22" t="str">
        <f>$F$10</f>
        <v>in Rechnung
nicht genutzter ausgewiesener Betrag für Skonti, Rabatte
(brutto)</v>
      </c>
      <c r="G151" s="22" t="s">
        <v>26</v>
      </c>
      <c r="H151" s="22" t="s">
        <v>44</v>
      </c>
      <c r="I151" s="22" t="s">
        <v>36</v>
      </c>
      <c r="J151" s="24" t="s">
        <v>39</v>
      </c>
    </row>
    <row r="152" spans="1:11" s="31" customFormat="1" ht="18" x14ac:dyDescent="0.25">
      <c r="A152" s="26"/>
      <c r="B152" s="27"/>
      <c r="C152" s="28"/>
      <c r="D152" s="28"/>
      <c r="E152" s="29" t="str">
        <f>$E$11</f>
        <v>[EURO]</v>
      </c>
      <c r="F152" s="29" t="str">
        <f>$F$11</f>
        <v>[EURO]</v>
      </c>
      <c r="G152" s="29" t="str">
        <f>$G$11</f>
        <v>%</v>
      </c>
      <c r="H152" s="29" t="str">
        <f>$H$11</f>
        <v>EUR</v>
      </c>
      <c r="I152" s="129" t="str">
        <f>$I$11</f>
        <v>[EURO]</v>
      </c>
      <c r="J152" s="30"/>
    </row>
    <row r="153" spans="1:11" s="102" customFormat="1" ht="18" x14ac:dyDescent="0.25">
      <c r="A153" s="138" t="str">
        <f>$A$12</f>
        <v>(1)</v>
      </c>
      <c r="B153" s="139" t="str">
        <f>$B$12</f>
        <v>(2)</v>
      </c>
      <c r="C153" s="138" t="str">
        <f>$C$12</f>
        <v>(3)</v>
      </c>
      <c r="D153" s="138" t="str">
        <f>$D$12</f>
        <v>(4)</v>
      </c>
      <c r="E153" s="122" t="str">
        <f>$E$12</f>
        <v>(5)</v>
      </c>
      <c r="F153" s="122" t="str">
        <f>$F$12</f>
        <v>(6)</v>
      </c>
      <c r="G153" s="122" t="str">
        <f>$G$12</f>
        <v>(7)</v>
      </c>
      <c r="H153" s="122" t="str">
        <f>$H$12</f>
        <v>(8)</v>
      </c>
      <c r="I153" s="128" t="str">
        <f>$I$12</f>
        <v>(9)</v>
      </c>
      <c r="J153" s="128" t="str">
        <f>$J$12</f>
        <v>(10)</v>
      </c>
    </row>
    <row r="154" spans="1:11" s="33" customFormat="1" ht="39.950000000000003" customHeight="1" x14ac:dyDescent="0.25">
      <c r="A154" s="280" t="s">
        <v>75</v>
      </c>
      <c r="B154" s="281"/>
      <c r="C154" s="281"/>
      <c r="D154" s="281"/>
      <c r="E154" s="165">
        <f>E141</f>
        <v>0</v>
      </c>
      <c r="F154" s="165">
        <f t="shared" ref="F154:I154" si="26">F141</f>
        <v>0</v>
      </c>
      <c r="G154" s="165"/>
      <c r="H154" s="165">
        <f t="shared" si="26"/>
        <v>0</v>
      </c>
      <c r="I154" s="165">
        <f t="shared" si="26"/>
        <v>0</v>
      </c>
      <c r="J154" s="208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7" t="str">
        <f t="shared" ref="H155:H162" si="27">IF(G155="","",(E155-F155)-(E155-F155)/(1+G155/100))</f>
        <v/>
      </c>
      <c r="I155" s="197" t="str">
        <f t="shared" ref="I155:I162" si="28">IF(E155="","",(E155-F155-H155))</f>
        <v/>
      </c>
      <c r="J155" s="208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7" t="str">
        <f t="shared" si="27"/>
        <v/>
      </c>
      <c r="I156" s="197" t="str">
        <f t="shared" si="28"/>
        <v/>
      </c>
      <c r="J156" s="208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7" t="str">
        <f t="shared" si="27"/>
        <v/>
      </c>
      <c r="I157" s="197" t="str">
        <f t="shared" si="28"/>
        <v/>
      </c>
      <c r="J157" s="208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7" t="str">
        <f t="shared" si="27"/>
        <v/>
      </c>
      <c r="I158" s="197" t="str">
        <f t="shared" si="28"/>
        <v/>
      </c>
      <c r="J158" s="208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7" t="str">
        <f t="shared" si="27"/>
        <v/>
      </c>
      <c r="I159" s="197" t="str">
        <f t="shared" si="28"/>
        <v/>
      </c>
      <c r="J159" s="208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7" t="str">
        <f t="shared" si="27"/>
        <v/>
      </c>
      <c r="I160" s="197" t="str">
        <f t="shared" si="28"/>
        <v/>
      </c>
      <c r="J160" s="208"/>
    </row>
    <row r="161" spans="1:10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7" t="str">
        <f t="shared" si="27"/>
        <v/>
      </c>
      <c r="I161" s="197" t="str">
        <f t="shared" si="28"/>
        <v/>
      </c>
      <c r="J161" s="208"/>
    </row>
    <row r="162" spans="1:10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7" t="str">
        <f t="shared" si="27"/>
        <v/>
      </c>
      <c r="I162" s="197" t="str">
        <f t="shared" si="28"/>
        <v/>
      </c>
      <c r="J162" s="208"/>
    </row>
    <row r="163" spans="1:10" s="33" customFormat="1" ht="39.950000000000003" customHeight="1" x14ac:dyDescent="0.25">
      <c r="A163" s="53"/>
      <c r="B163" s="134"/>
      <c r="C163" s="206"/>
      <c r="D163" s="134"/>
      <c r="E163" s="166"/>
      <c r="F163" s="166"/>
      <c r="G163" s="184"/>
      <c r="H163" s="197"/>
      <c r="I163" s="197"/>
      <c r="J163" s="208"/>
    </row>
    <row r="164" spans="1:10" s="33" customFormat="1" ht="39.950000000000003" customHeight="1" x14ac:dyDescent="0.25">
      <c r="A164" s="53"/>
      <c r="B164" s="134"/>
      <c r="C164" s="206"/>
      <c r="D164" s="134"/>
      <c r="E164" s="166"/>
      <c r="F164" s="166"/>
      <c r="G164" s="184"/>
      <c r="H164" s="197"/>
      <c r="I164" s="197"/>
      <c r="J164" s="208"/>
    </row>
    <row r="165" spans="1:10" s="33" customFormat="1" ht="39.950000000000003" customHeight="1" x14ac:dyDescent="0.25">
      <c r="A165" s="53"/>
      <c r="B165" s="134"/>
      <c r="C165" s="206"/>
      <c r="D165" s="134"/>
      <c r="E165" s="166"/>
      <c r="F165" s="166"/>
      <c r="G165" s="184"/>
      <c r="H165" s="197"/>
      <c r="I165" s="197"/>
      <c r="J165" s="208"/>
    </row>
    <row r="166" spans="1:10" s="33" customFormat="1" ht="39.950000000000003" customHeight="1" x14ac:dyDescent="0.25">
      <c r="A166" s="53"/>
      <c r="B166" s="134"/>
      <c r="C166" s="206"/>
      <c r="D166" s="134"/>
      <c r="E166" s="166"/>
      <c r="F166" s="166"/>
      <c r="G166" s="184"/>
      <c r="H166" s="197" t="str">
        <f t="shared" ref="H166:H176" si="29">IF(G166="","",(E166-F166)-(E166-F166)/(1+G166/100))</f>
        <v/>
      </c>
      <c r="I166" s="197" t="str">
        <f t="shared" ref="I166:I176" si="30">IF(E166="","",(E166-F166-H166))</f>
        <v/>
      </c>
      <c r="J166" s="208"/>
    </row>
    <row r="167" spans="1:10" s="33" customFormat="1" ht="39.950000000000003" customHeight="1" x14ac:dyDescent="0.25">
      <c r="A167" s="53"/>
      <c r="B167" s="134"/>
      <c r="C167" s="206"/>
      <c r="D167" s="134"/>
      <c r="E167" s="166"/>
      <c r="F167" s="166"/>
      <c r="G167" s="184"/>
      <c r="H167" s="197" t="str">
        <f t="shared" si="29"/>
        <v/>
      </c>
      <c r="I167" s="197" t="str">
        <f t="shared" si="30"/>
        <v/>
      </c>
      <c r="J167" s="208"/>
    </row>
    <row r="168" spans="1:10" s="33" customFormat="1" ht="39.950000000000003" customHeight="1" x14ac:dyDescent="0.25">
      <c r="A168" s="53"/>
      <c r="B168" s="134"/>
      <c r="C168" s="206"/>
      <c r="D168" s="134"/>
      <c r="E168" s="166"/>
      <c r="F168" s="166"/>
      <c r="G168" s="184"/>
      <c r="H168" s="197" t="str">
        <f t="shared" si="29"/>
        <v/>
      </c>
      <c r="I168" s="197" t="str">
        <f t="shared" si="30"/>
        <v/>
      </c>
      <c r="J168" s="208"/>
    </row>
    <row r="169" spans="1:10" s="33" customFormat="1" ht="39.950000000000003" customHeight="1" x14ac:dyDescent="0.25">
      <c r="A169" s="53"/>
      <c r="B169" s="134"/>
      <c r="C169" s="206"/>
      <c r="D169" s="134"/>
      <c r="E169" s="166"/>
      <c r="F169" s="166"/>
      <c r="G169" s="184"/>
      <c r="H169" s="197" t="str">
        <f t="shared" si="29"/>
        <v/>
      </c>
      <c r="I169" s="197" t="str">
        <f t="shared" si="30"/>
        <v/>
      </c>
      <c r="J169" s="208"/>
    </row>
    <row r="170" spans="1:10" s="33" customFormat="1" ht="39.950000000000003" customHeight="1" x14ac:dyDescent="0.25">
      <c r="A170" s="53"/>
      <c r="B170" s="134"/>
      <c r="C170" s="206"/>
      <c r="D170" s="134"/>
      <c r="E170" s="166"/>
      <c r="F170" s="166"/>
      <c r="G170" s="184"/>
      <c r="H170" s="197" t="str">
        <f t="shared" si="29"/>
        <v/>
      </c>
      <c r="I170" s="197" t="str">
        <f t="shared" si="30"/>
        <v/>
      </c>
      <c r="J170" s="208"/>
    </row>
    <row r="171" spans="1:10" s="33" customFormat="1" ht="39.950000000000003" customHeight="1" x14ac:dyDescent="0.25">
      <c r="A171" s="53"/>
      <c r="B171" s="134"/>
      <c r="C171" s="206"/>
      <c r="D171" s="134"/>
      <c r="E171" s="166"/>
      <c r="F171" s="166"/>
      <c r="G171" s="184"/>
      <c r="H171" s="197" t="str">
        <f t="shared" si="29"/>
        <v/>
      </c>
      <c r="I171" s="197" t="str">
        <f t="shared" si="30"/>
        <v/>
      </c>
      <c r="J171" s="208"/>
    </row>
    <row r="172" spans="1:10" s="33" customFormat="1" ht="39.950000000000003" customHeight="1" x14ac:dyDescent="0.25">
      <c r="A172" s="53"/>
      <c r="B172" s="134"/>
      <c r="C172" s="206"/>
      <c r="D172" s="134"/>
      <c r="E172" s="166"/>
      <c r="F172" s="166"/>
      <c r="G172" s="184"/>
      <c r="H172" s="197" t="str">
        <f t="shared" si="29"/>
        <v/>
      </c>
      <c r="I172" s="197" t="str">
        <f t="shared" si="30"/>
        <v/>
      </c>
      <c r="J172" s="208"/>
    </row>
    <row r="173" spans="1:10" s="33" customFormat="1" ht="39.950000000000003" customHeight="1" x14ac:dyDescent="0.25">
      <c r="A173" s="53"/>
      <c r="B173" s="134"/>
      <c r="C173" s="206"/>
      <c r="D173" s="134"/>
      <c r="E173" s="166"/>
      <c r="F173" s="166"/>
      <c r="G173" s="184"/>
      <c r="H173" s="197" t="str">
        <f t="shared" si="29"/>
        <v/>
      </c>
      <c r="I173" s="197" t="str">
        <f t="shared" si="30"/>
        <v/>
      </c>
      <c r="J173" s="208"/>
    </row>
    <row r="174" spans="1:10" s="33" customFormat="1" ht="39.950000000000003" customHeight="1" x14ac:dyDescent="0.25">
      <c r="A174" s="53"/>
      <c r="B174" s="134"/>
      <c r="C174" s="206"/>
      <c r="D174" s="134"/>
      <c r="E174" s="166"/>
      <c r="F174" s="166"/>
      <c r="G174" s="184"/>
      <c r="H174" s="197" t="str">
        <f t="shared" si="29"/>
        <v/>
      </c>
      <c r="I174" s="197" t="str">
        <f t="shared" si="30"/>
        <v/>
      </c>
      <c r="J174" s="208"/>
    </row>
    <row r="175" spans="1:10" s="33" customFormat="1" ht="39.950000000000003" customHeight="1" x14ac:dyDescent="0.25">
      <c r="A175" s="53"/>
      <c r="B175" s="134"/>
      <c r="C175" s="206"/>
      <c r="D175" s="134"/>
      <c r="E175" s="166"/>
      <c r="F175" s="166"/>
      <c r="G175" s="184"/>
      <c r="H175" s="197" t="str">
        <f t="shared" si="29"/>
        <v/>
      </c>
      <c r="I175" s="197" t="str">
        <f t="shared" si="30"/>
        <v/>
      </c>
      <c r="J175" s="208"/>
    </row>
    <row r="176" spans="1:10" s="33" customFormat="1" ht="39.950000000000003" customHeight="1" thickBot="1" x14ac:dyDescent="0.3">
      <c r="A176" s="140"/>
      <c r="B176" s="141"/>
      <c r="C176" s="207"/>
      <c r="D176" s="141"/>
      <c r="E176" s="167"/>
      <c r="F176" s="167"/>
      <c r="G176" s="185"/>
      <c r="H176" s="198" t="str">
        <f t="shared" si="29"/>
        <v/>
      </c>
      <c r="I176" s="198" t="str">
        <f t="shared" si="30"/>
        <v/>
      </c>
      <c r="J176" s="209"/>
    </row>
    <row r="177" spans="1:11" s="217" customFormat="1" ht="50.1" customHeight="1" thickTop="1" thickBot="1" x14ac:dyDescent="0.3">
      <c r="A177" s="42"/>
      <c r="B177" s="156"/>
      <c r="C177" s="156"/>
      <c r="D177" s="182" t="s">
        <v>68</v>
      </c>
      <c r="E177" s="186">
        <f>SUM(E154:E176)</f>
        <v>0</v>
      </c>
      <c r="F177" s="186">
        <f t="shared" ref="F177" si="31">SUM(F154:F176)</f>
        <v>0</v>
      </c>
      <c r="G177" s="186"/>
      <c r="H177" s="186">
        <f t="shared" ref="H177" si="32">SUM(H154:H176)</f>
        <v>0</v>
      </c>
      <c r="I177" s="187">
        <f>SUM(I154:I176)</f>
        <v>0</v>
      </c>
      <c r="J177" s="199"/>
    </row>
    <row r="178" spans="1:11" s="217" customFormat="1" x14ac:dyDescent="0.2">
      <c r="B178" s="6"/>
    </row>
    <row r="179" spans="1:11" s="217" customFormat="1" x14ac:dyDescent="0.2">
      <c r="B179" s="6"/>
    </row>
    <row r="180" spans="1:11" s="217" customFormat="1" ht="24.95" customHeight="1" x14ac:dyDescent="0.35">
      <c r="A180" s="34"/>
      <c r="B180" s="35"/>
      <c r="D180" s="83"/>
      <c r="E180" s="83"/>
      <c r="F180" s="83"/>
      <c r="G180" s="83"/>
      <c r="H180" s="83"/>
      <c r="I180" s="84"/>
    </row>
    <row r="181" spans="1:11" s="37" customFormat="1" ht="27" customHeight="1" thickBot="1" x14ac:dyDescent="0.25">
      <c r="A181" s="39" t="s">
        <v>21</v>
      </c>
      <c r="C181" s="93"/>
      <c r="D181" s="93"/>
      <c r="E181" s="93"/>
      <c r="F181" s="93"/>
      <c r="G181" s="93"/>
      <c r="H181" s="93"/>
      <c r="I181" s="93"/>
      <c r="J181" s="227" t="s">
        <v>101</v>
      </c>
      <c r="K181" s="228">
        <f>K2</f>
        <v>1</v>
      </c>
    </row>
    <row r="182" spans="1:11" s="217" customFormat="1" ht="42" customHeight="1" thickBot="1" x14ac:dyDescent="0.25">
      <c r="A182" s="266"/>
      <c r="B182" s="266"/>
      <c r="C182" s="276">
        <f>$C$5</f>
        <v>0</v>
      </c>
      <c r="D182" s="277"/>
      <c r="E182" s="277"/>
      <c r="F182" s="277"/>
      <c r="G182" s="277"/>
      <c r="H182" s="277"/>
      <c r="I182" s="278"/>
    </row>
    <row r="183" spans="1:11" s="217" customFormat="1" ht="35.1" customHeight="1" x14ac:dyDescent="0.3">
      <c r="A183" s="82"/>
      <c r="B183" s="6"/>
      <c r="C183" s="90" t="s">
        <v>27</v>
      </c>
      <c r="D183" s="279"/>
      <c r="E183" s="279"/>
      <c r="F183" s="279"/>
      <c r="G183" s="279"/>
      <c r="H183" s="279"/>
      <c r="I183" s="279"/>
    </row>
    <row r="184" spans="1:11" s="217" customFormat="1" ht="35.1" customHeight="1" thickBot="1" x14ac:dyDescent="0.3">
      <c r="A184" s="15"/>
      <c r="B184" s="16"/>
      <c r="C184" s="15"/>
    </row>
    <row r="185" spans="1:11" s="19" customFormat="1" ht="35.1" customHeight="1" thickBot="1" x14ac:dyDescent="0.3">
      <c r="A185" s="100" t="s">
        <v>0</v>
      </c>
      <c r="B185" s="43"/>
      <c r="C185" s="4">
        <f>Start!$C$12</f>
        <v>0</v>
      </c>
      <c r="E185" s="18" t="s">
        <v>53</v>
      </c>
      <c r="F185" s="256">
        <f>Start!$C$22</f>
        <v>0</v>
      </c>
      <c r="G185" s="257"/>
      <c r="H185" s="115"/>
      <c r="I185" s="44"/>
    </row>
    <row r="186" spans="1:11" s="33" customFormat="1" ht="29.25" customHeight="1" x14ac:dyDescent="0.2">
      <c r="A186" s="101"/>
      <c r="B186" s="20"/>
      <c r="C186" s="21"/>
      <c r="D186" s="21"/>
      <c r="E186" s="21"/>
      <c r="F186" s="21"/>
      <c r="G186" s="21"/>
      <c r="H186" s="42"/>
      <c r="I186" s="46"/>
    </row>
    <row r="187" spans="1:11" s="25" customFormat="1" ht="108" x14ac:dyDescent="0.25">
      <c r="A187" s="22" t="str">
        <f>$A$10</f>
        <v>Beleg-Nr.</v>
      </c>
      <c r="B187" s="23" t="str">
        <f>$B$10</f>
        <v>Zahlungsdatum</v>
      </c>
      <c r="C187" s="22" t="str">
        <f>$C$10</f>
        <v>Rechnungssteller</v>
      </c>
      <c r="D187" s="22" t="str">
        <f>$D$10</f>
        <v>Rechnungs-datum</v>
      </c>
      <c r="E187" s="22" t="str">
        <f>$E$10</f>
        <v>bezahlter Rechnungsbetrag
(brutto)</v>
      </c>
      <c r="F187" s="22" t="str">
        <f>$F$10</f>
        <v>in Rechnung
nicht genutzter ausgewiesener Betrag für Skonti, Rabatte
(brutto)</v>
      </c>
      <c r="G187" s="22" t="s">
        <v>26</v>
      </c>
      <c r="H187" s="22" t="s">
        <v>44</v>
      </c>
      <c r="I187" s="22" t="s">
        <v>36</v>
      </c>
      <c r="J187" s="24" t="s">
        <v>39</v>
      </c>
    </row>
    <row r="188" spans="1:11" s="31" customFormat="1" ht="18" x14ac:dyDescent="0.25">
      <c r="A188" s="26"/>
      <c r="B188" s="27"/>
      <c r="C188" s="28"/>
      <c r="D188" s="28"/>
      <c r="E188" s="29" t="str">
        <f>$E$11</f>
        <v>[EURO]</v>
      </c>
      <c r="F188" s="29" t="str">
        <f>$F$11</f>
        <v>[EURO]</v>
      </c>
      <c r="G188" s="29" t="str">
        <f>$G$11</f>
        <v>%</v>
      </c>
      <c r="H188" s="29" t="str">
        <f>$H$11</f>
        <v>EUR</v>
      </c>
      <c r="I188" s="129" t="str">
        <f>$I$11</f>
        <v>[EURO]</v>
      </c>
      <c r="J188" s="30"/>
    </row>
    <row r="189" spans="1:11" s="102" customFormat="1" ht="18" x14ac:dyDescent="0.25">
      <c r="A189" s="138" t="str">
        <f>$A$12</f>
        <v>(1)</v>
      </c>
      <c r="B189" s="139" t="str">
        <f>$B$12</f>
        <v>(2)</v>
      </c>
      <c r="C189" s="138" t="str">
        <f>$C$12</f>
        <v>(3)</v>
      </c>
      <c r="D189" s="138" t="str">
        <f>$D$12</f>
        <v>(4)</v>
      </c>
      <c r="E189" s="122" t="str">
        <f>$E$12</f>
        <v>(5)</v>
      </c>
      <c r="F189" s="122" t="str">
        <f>$F$12</f>
        <v>(6)</v>
      </c>
      <c r="G189" s="122" t="str">
        <f>$G$12</f>
        <v>(7)</v>
      </c>
      <c r="H189" s="122" t="str">
        <f>$H$12</f>
        <v>(8)</v>
      </c>
      <c r="I189" s="128" t="str">
        <f>$I$12</f>
        <v>(9)</v>
      </c>
      <c r="J189" s="128" t="str">
        <f>$J$12</f>
        <v>(10)</v>
      </c>
    </row>
    <row r="190" spans="1:11" s="33" customFormat="1" ht="39.950000000000003" customHeight="1" x14ac:dyDescent="0.25">
      <c r="A190" s="280" t="s">
        <v>76</v>
      </c>
      <c r="B190" s="281"/>
      <c r="C190" s="281"/>
      <c r="D190" s="281"/>
      <c r="E190" s="165">
        <f>E177</f>
        <v>0</v>
      </c>
      <c r="F190" s="165">
        <f t="shared" ref="F190:I190" si="33">F177</f>
        <v>0</v>
      </c>
      <c r="G190" s="165"/>
      <c r="H190" s="165">
        <f t="shared" si="33"/>
        <v>0</v>
      </c>
      <c r="I190" s="165">
        <f t="shared" si="33"/>
        <v>0</v>
      </c>
      <c r="J190" s="208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7" t="str">
        <f t="shared" ref="H191:H198" si="34">IF(G191="","",(E191-F191)-(E191-F191)/(1+G191/100))</f>
        <v/>
      </c>
      <c r="I191" s="197" t="str">
        <f t="shared" ref="I191:I198" si="35">IF(E191="","",(E191-F191-H191))</f>
        <v/>
      </c>
      <c r="J191" s="208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7" t="str">
        <f t="shared" si="34"/>
        <v/>
      </c>
      <c r="I192" s="197" t="str">
        <f t="shared" si="35"/>
        <v/>
      </c>
      <c r="J192" s="208"/>
    </row>
    <row r="193" spans="1:10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7" t="str">
        <f t="shared" si="34"/>
        <v/>
      </c>
      <c r="I193" s="197" t="str">
        <f t="shared" si="35"/>
        <v/>
      </c>
      <c r="J193" s="208"/>
    </row>
    <row r="194" spans="1:10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7" t="str">
        <f t="shared" si="34"/>
        <v/>
      </c>
      <c r="I194" s="197" t="str">
        <f t="shared" si="35"/>
        <v/>
      </c>
      <c r="J194" s="208"/>
    </row>
    <row r="195" spans="1:10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7" t="str">
        <f t="shared" si="34"/>
        <v/>
      </c>
      <c r="I195" s="197" t="str">
        <f t="shared" si="35"/>
        <v/>
      </c>
      <c r="J195" s="208"/>
    </row>
    <row r="196" spans="1:10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7" t="str">
        <f t="shared" si="34"/>
        <v/>
      </c>
      <c r="I196" s="197" t="str">
        <f t="shared" si="35"/>
        <v/>
      </c>
      <c r="J196" s="208"/>
    </row>
    <row r="197" spans="1:10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7" t="str">
        <f t="shared" si="34"/>
        <v/>
      </c>
      <c r="I197" s="197" t="str">
        <f t="shared" si="35"/>
        <v/>
      </c>
      <c r="J197" s="208"/>
    </row>
    <row r="198" spans="1:10" s="33" customFormat="1" ht="39.950000000000003" customHeight="1" x14ac:dyDescent="0.25">
      <c r="A198" s="53"/>
      <c r="B198" s="134"/>
      <c r="C198" s="206"/>
      <c r="D198" s="134"/>
      <c r="E198" s="166"/>
      <c r="F198" s="166"/>
      <c r="G198" s="184"/>
      <c r="H198" s="197" t="str">
        <f t="shared" si="34"/>
        <v/>
      </c>
      <c r="I198" s="197" t="str">
        <f t="shared" si="35"/>
        <v/>
      </c>
      <c r="J198" s="208"/>
    </row>
    <row r="199" spans="1:10" s="33" customFormat="1" ht="39.950000000000003" customHeight="1" x14ac:dyDescent="0.25">
      <c r="A199" s="53"/>
      <c r="B199" s="134"/>
      <c r="C199" s="206"/>
      <c r="D199" s="134"/>
      <c r="E199" s="166"/>
      <c r="F199" s="166"/>
      <c r="G199" s="184"/>
      <c r="H199" s="197"/>
      <c r="I199" s="197"/>
      <c r="J199" s="208"/>
    </row>
    <row r="200" spans="1:10" s="33" customFormat="1" ht="39.950000000000003" customHeight="1" x14ac:dyDescent="0.25">
      <c r="A200" s="53"/>
      <c r="B200" s="134"/>
      <c r="C200" s="206"/>
      <c r="D200" s="134"/>
      <c r="E200" s="166"/>
      <c r="F200" s="166"/>
      <c r="G200" s="184"/>
      <c r="H200" s="197"/>
      <c r="I200" s="197"/>
      <c r="J200" s="208"/>
    </row>
    <row r="201" spans="1:10" s="33" customFormat="1" ht="39.950000000000003" customHeight="1" x14ac:dyDescent="0.25">
      <c r="A201" s="53"/>
      <c r="B201" s="134"/>
      <c r="C201" s="206"/>
      <c r="D201" s="134"/>
      <c r="E201" s="166"/>
      <c r="F201" s="166"/>
      <c r="G201" s="184"/>
      <c r="H201" s="197"/>
      <c r="I201" s="197"/>
      <c r="J201" s="208"/>
    </row>
    <row r="202" spans="1:10" s="33" customFormat="1" ht="39.950000000000003" customHeight="1" x14ac:dyDescent="0.25">
      <c r="A202" s="53"/>
      <c r="B202" s="134"/>
      <c r="C202" s="206"/>
      <c r="D202" s="134"/>
      <c r="E202" s="166"/>
      <c r="F202" s="166"/>
      <c r="G202" s="184"/>
      <c r="H202" s="197" t="str">
        <f t="shared" ref="H202:H212" si="36">IF(G202="","",(E202-F202)-(E202-F202)/(1+G202/100))</f>
        <v/>
      </c>
      <c r="I202" s="197" t="str">
        <f t="shared" ref="I202:I212" si="37">IF(E202="","",(E202-F202-H202))</f>
        <v/>
      </c>
      <c r="J202" s="208"/>
    </row>
    <row r="203" spans="1:10" s="33" customFormat="1" ht="39.950000000000003" customHeight="1" x14ac:dyDescent="0.25">
      <c r="A203" s="53"/>
      <c r="B203" s="134"/>
      <c r="C203" s="206"/>
      <c r="D203" s="134"/>
      <c r="E203" s="166"/>
      <c r="F203" s="166"/>
      <c r="G203" s="184"/>
      <c r="H203" s="197" t="str">
        <f t="shared" si="36"/>
        <v/>
      </c>
      <c r="I203" s="197" t="str">
        <f t="shared" si="37"/>
        <v/>
      </c>
      <c r="J203" s="208"/>
    </row>
    <row r="204" spans="1:10" s="33" customFormat="1" ht="39.950000000000003" customHeight="1" x14ac:dyDescent="0.25">
      <c r="A204" s="53"/>
      <c r="B204" s="134"/>
      <c r="C204" s="206"/>
      <c r="D204" s="134"/>
      <c r="E204" s="166"/>
      <c r="F204" s="166"/>
      <c r="G204" s="184"/>
      <c r="H204" s="197" t="str">
        <f t="shared" si="36"/>
        <v/>
      </c>
      <c r="I204" s="197" t="str">
        <f t="shared" si="37"/>
        <v/>
      </c>
      <c r="J204" s="208"/>
    </row>
    <row r="205" spans="1:10" s="33" customFormat="1" ht="39.950000000000003" customHeight="1" x14ac:dyDescent="0.25">
      <c r="A205" s="53"/>
      <c r="B205" s="134"/>
      <c r="C205" s="206"/>
      <c r="D205" s="134"/>
      <c r="E205" s="166"/>
      <c r="F205" s="166"/>
      <c r="G205" s="184"/>
      <c r="H205" s="197" t="str">
        <f t="shared" si="36"/>
        <v/>
      </c>
      <c r="I205" s="197" t="str">
        <f t="shared" si="37"/>
        <v/>
      </c>
      <c r="J205" s="208"/>
    </row>
    <row r="206" spans="1:10" s="33" customFormat="1" ht="39.950000000000003" customHeight="1" x14ac:dyDescent="0.25">
      <c r="A206" s="53"/>
      <c r="B206" s="134"/>
      <c r="C206" s="206"/>
      <c r="D206" s="134"/>
      <c r="E206" s="166"/>
      <c r="F206" s="166"/>
      <c r="G206" s="184"/>
      <c r="H206" s="197" t="str">
        <f t="shared" si="36"/>
        <v/>
      </c>
      <c r="I206" s="197" t="str">
        <f t="shared" si="37"/>
        <v/>
      </c>
      <c r="J206" s="208"/>
    </row>
    <row r="207" spans="1:10" s="33" customFormat="1" ht="39.950000000000003" customHeight="1" x14ac:dyDescent="0.25">
      <c r="A207" s="53"/>
      <c r="B207" s="134"/>
      <c r="C207" s="206"/>
      <c r="D207" s="134"/>
      <c r="E207" s="166"/>
      <c r="F207" s="166"/>
      <c r="G207" s="184"/>
      <c r="H207" s="197" t="str">
        <f t="shared" si="36"/>
        <v/>
      </c>
      <c r="I207" s="197" t="str">
        <f t="shared" si="37"/>
        <v/>
      </c>
      <c r="J207" s="208"/>
    </row>
    <row r="208" spans="1:10" s="33" customFormat="1" ht="39.950000000000003" customHeight="1" x14ac:dyDescent="0.25">
      <c r="A208" s="53"/>
      <c r="B208" s="134"/>
      <c r="C208" s="206"/>
      <c r="D208" s="134"/>
      <c r="E208" s="166"/>
      <c r="F208" s="166"/>
      <c r="G208" s="184"/>
      <c r="H208" s="197" t="str">
        <f t="shared" si="36"/>
        <v/>
      </c>
      <c r="I208" s="197" t="str">
        <f t="shared" si="37"/>
        <v/>
      </c>
      <c r="J208" s="208"/>
    </row>
    <row r="209" spans="1:11" s="33" customFormat="1" ht="39.950000000000003" customHeight="1" x14ac:dyDescent="0.25">
      <c r="A209" s="53"/>
      <c r="B209" s="134"/>
      <c r="C209" s="206"/>
      <c r="D209" s="134"/>
      <c r="E209" s="166"/>
      <c r="F209" s="166"/>
      <c r="G209" s="184"/>
      <c r="H209" s="197" t="str">
        <f t="shared" si="36"/>
        <v/>
      </c>
      <c r="I209" s="197" t="str">
        <f t="shared" si="37"/>
        <v/>
      </c>
      <c r="J209" s="208"/>
    </row>
    <row r="210" spans="1:11" s="33" customFormat="1" ht="39.950000000000003" customHeight="1" x14ac:dyDescent="0.25">
      <c r="A210" s="53"/>
      <c r="B210" s="134"/>
      <c r="C210" s="206"/>
      <c r="D210" s="134"/>
      <c r="E210" s="166"/>
      <c r="F210" s="166"/>
      <c r="G210" s="184"/>
      <c r="H210" s="197" t="str">
        <f t="shared" si="36"/>
        <v/>
      </c>
      <c r="I210" s="197" t="str">
        <f t="shared" si="37"/>
        <v/>
      </c>
      <c r="J210" s="208"/>
    </row>
    <row r="211" spans="1:11" s="33" customFormat="1" ht="39.950000000000003" customHeight="1" x14ac:dyDescent="0.25">
      <c r="A211" s="53"/>
      <c r="B211" s="134"/>
      <c r="C211" s="206"/>
      <c r="D211" s="134"/>
      <c r="E211" s="166"/>
      <c r="F211" s="166"/>
      <c r="G211" s="184"/>
      <c r="H211" s="197" t="str">
        <f t="shared" si="36"/>
        <v/>
      </c>
      <c r="I211" s="197" t="str">
        <f t="shared" si="37"/>
        <v/>
      </c>
      <c r="J211" s="208"/>
    </row>
    <row r="212" spans="1:11" s="33" customFormat="1" ht="39.950000000000003" customHeight="1" thickBot="1" x14ac:dyDescent="0.3">
      <c r="A212" s="140"/>
      <c r="B212" s="141"/>
      <c r="C212" s="207"/>
      <c r="D212" s="141"/>
      <c r="E212" s="167"/>
      <c r="F212" s="167"/>
      <c r="G212" s="185"/>
      <c r="H212" s="198" t="str">
        <f t="shared" si="36"/>
        <v/>
      </c>
      <c r="I212" s="198" t="str">
        <f t="shared" si="37"/>
        <v/>
      </c>
      <c r="J212" s="209"/>
    </row>
    <row r="213" spans="1:11" s="217" customFormat="1" ht="50.1" customHeight="1" thickTop="1" thickBot="1" x14ac:dyDescent="0.3">
      <c r="A213" s="42"/>
      <c r="B213" s="156"/>
      <c r="C213" s="156"/>
      <c r="D213" s="182" t="s">
        <v>68</v>
      </c>
      <c r="E213" s="186">
        <f>SUM(E190:E212)</f>
        <v>0</v>
      </c>
      <c r="F213" s="186">
        <f t="shared" ref="F213" si="38">SUM(F190:F212)</f>
        <v>0</v>
      </c>
      <c r="G213" s="186"/>
      <c r="H213" s="186">
        <f t="shared" ref="H213" si="39">SUM(H190:H212)</f>
        <v>0</v>
      </c>
      <c r="I213" s="187">
        <f>SUM(I190:I212)</f>
        <v>0</v>
      </c>
      <c r="J213" s="199"/>
    </row>
    <row r="214" spans="1:11" s="217" customFormat="1" x14ac:dyDescent="0.2">
      <c r="B214" s="6"/>
    </row>
    <row r="215" spans="1:11" s="217" customFormat="1" x14ac:dyDescent="0.2">
      <c r="B215" s="6"/>
    </row>
    <row r="216" spans="1:11" s="217" customFormat="1" ht="24.95" customHeight="1" x14ac:dyDescent="0.35">
      <c r="A216" s="34"/>
      <c r="B216" s="35"/>
      <c r="D216" s="83"/>
      <c r="E216" s="83"/>
      <c r="F216" s="83"/>
      <c r="G216" s="83"/>
      <c r="H216" s="83"/>
      <c r="I216" s="84"/>
    </row>
    <row r="217" spans="1:11" s="37" customFormat="1" ht="27" customHeight="1" thickBot="1" x14ac:dyDescent="0.25">
      <c r="A217" s="39" t="s">
        <v>21</v>
      </c>
      <c r="C217" s="93"/>
      <c r="D217" s="93"/>
      <c r="E217" s="93"/>
      <c r="F217" s="93"/>
      <c r="G217" s="93"/>
      <c r="H217" s="93"/>
      <c r="I217" s="93"/>
      <c r="J217" s="227" t="s">
        <v>102</v>
      </c>
      <c r="K217" s="228">
        <f>K2</f>
        <v>1</v>
      </c>
    </row>
    <row r="218" spans="1:11" s="217" customFormat="1" ht="42" customHeight="1" thickBot="1" x14ac:dyDescent="0.25">
      <c r="A218" s="266"/>
      <c r="B218" s="266"/>
      <c r="C218" s="276">
        <f>$C$5</f>
        <v>0</v>
      </c>
      <c r="D218" s="277"/>
      <c r="E218" s="277"/>
      <c r="F218" s="277"/>
      <c r="G218" s="277"/>
      <c r="H218" s="277"/>
      <c r="I218" s="278"/>
    </row>
    <row r="219" spans="1:11" s="217" customFormat="1" ht="35.1" customHeight="1" x14ac:dyDescent="0.3">
      <c r="A219" s="82"/>
      <c r="B219" s="6"/>
      <c r="C219" s="90" t="s">
        <v>27</v>
      </c>
      <c r="D219" s="279"/>
      <c r="E219" s="279"/>
      <c r="F219" s="279"/>
      <c r="G219" s="279"/>
      <c r="H219" s="279"/>
      <c r="I219" s="279"/>
    </row>
    <row r="220" spans="1:11" s="217" customFormat="1" ht="35.1" customHeight="1" thickBot="1" x14ac:dyDescent="0.3">
      <c r="A220" s="15"/>
      <c r="B220" s="16"/>
      <c r="C220" s="15"/>
    </row>
    <row r="221" spans="1:11" s="19" customFormat="1" ht="35.1" customHeight="1" thickBot="1" x14ac:dyDescent="0.3">
      <c r="A221" s="100" t="s">
        <v>0</v>
      </c>
      <c r="B221" s="43"/>
      <c r="C221" s="4">
        <f>Start!$C$12</f>
        <v>0</v>
      </c>
      <c r="E221" s="18" t="s">
        <v>53</v>
      </c>
      <c r="F221" s="256">
        <f>Start!$C$22</f>
        <v>0</v>
      </c>
      <c r="G221" s="257"/>
      <c r="H221" s="115"/>
      <c r="I221" s="44"/>
    </row>
    <row r="222" spans="1:11" s="33" customFormat="1" ht="29.25" customHeight="1" x14ac:dyDescent="0.2">
      <c r="A222" s="101"/>
      <c r="B222" s="20"/>
      <c r="C222" s="21"/>
      <c r="D222" s="21"/>
      <c r="E222" s="21"/>
      <c r="F222" s="21"/>
      <c r="G222" s="21"/>
      <c r="H222" s="42"/>
      <c r="I222" s="46"/>
    </row>
    <row r="223" spans="1:11" s="25" customFormat="1" ht="108" x14ac:dyDescent="0.25">
      <c r="A223" s="22" t="str">
        <f>$A$10</f>
        <v>Beleg-Nr.</v>
      </c>
      <c r="B223" s="23" t="str">
        <f>$B$10</f>
        <v>Zahlungsdatum</v>
      </c>
      <c r="C223" s="22" t="str">
        <f>$C$10</f>
        <v>Rechnungssteller</v>
      </c>
      <c r="D223" s="22" t="str">
        <f>$D$10</f>
        <v>Rechnungs-datum</v>
      </c>
      <c r="E223" s="22" t="str">
        <f>$E$10</f>
        <v>bezahlter Rechnungsbetrag
(brutto)</v>
      </c>
      <c r="F223" s="22" t="str">
        <f>$F$10</f>
        <v>in Rechnung
nicht genutzter ausgewiesener Betrag für Skonti, Rabatte
(brutto)</v>
      </c>
      <c r="G223" s="22" t="s">
        <v>26</v>
      </c>
      <c r="H223" s="22" t="s">
        <v>44</v>
      </c>
      <c r="I223" s="22" t="s">
        <v>36</v>
      </c>
      <c r="J223" s="24" t="s">
        <v>39</v>
      </c>
    </row>
    <row r="224" spans="1:11" s="31" customFormat="1" ht="18" x14ac:dyDescent="0.25">
      <c r="A224" s="26"/>
      <c r="B224" s="27"/>
      <c r="C224" s="28"/>
      <c r="D224" s="28"/>
      <c r="E224" s="29" t="str">
        <f>$E$11</f>
        <v>[EURO]</v>
      </c>
      <c r="F224" s="29" t="str">
        <f>$F$11</f>
        <v>[EURO]</v>
      </c>
      <c r="G224" s="29" t="str">
        <f>$G$11</f>
        <v>%</v>
      </c>
      <c r="H224" s="29" t="str">
        <f>$H$11</f>
        <v>EUR</v>
      </c>
      <c r="I224" s="129" t="str">
        <f>$I$11</f>
        <v>[EURO]</v>
      </c>
      <c r="J224" s="30"/>
    </row>
    <row r="225" spans="1:10" s="102" customFormat="1" ht="18" x14ac:dyDescent="0.25">
      <c r="A225" s="138" t="str">
        <f>$A$12</f>
        <v>(1)</v>
      </c>
      <c r="B225" s="139" t="str">
        <f>$B$12</f>
        <v>(2)</v>
      </c>
      <c r="C225" s="138" t="str">
        <f>$C$12</f>
        <v>(3)</v>
      </c>
      <c r="D225" s="138" t="str">
        <f>$D$12</f>
        <v>(4)</v>
      </c>
      <c r="E225" s="122" t="str">
        <f>$E$12</f>
        <v>(5)</v>
      </c>
      <c r="F225" s="122" t="str">
        <f>$F$12</f>
        <v>(6)</v>
      </c>
      <c r="G225" s="122" t="str">
        <f>$G$12</f>
        <v>(7)</v>
      </c>
      <c r="H225" s="122" t="str">
        <f>$H$12</f>
        <v>(8)</v>
      </c>
      <c r="I225" s="128" t="str">
        <f>$I$12</f>
        <v>(9)</v>
      </c>
      <c r="J225" s="128" t="str">
        <f>$J$12</f>
        <v>(10)</v>
      </c>
    </row>
    <row r="226" spans="1:10" s="33" customFormat="1" ht="39.950000000000003" customHeight="1" x14ac:dyDescent="0.25">
      <c r="A226" s="280" t="s">
        <v>77</v>
      </c>
      <c r="B226" s="281"/>
      <c r="C226" s="281"/>
      <c r="D226" s="281"/>
      <c r="E226" s="165">
        <f>E213</f>
        <v>0</v>
      </c>
      <c r="F226" s="165">
        <f t="shared" ref="F226:I226" si="40">F213</f>
        <v>0</v>
      </c>
      <c r="G226" s="165"/>
      <c r="H226" s="165">
        <f t="shared" si="40"/>
        <v>0</v>
      </c>
      <c r="I226" s="165">
        <f t="shared" si="40"/>
        <v>0</v>
      </c>
      <c r="J226" s="208"/>
    </row>
    <row r="227" spans="1:10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7" t="str">
        <f t="shared" ref="H227:H234" si="41">IF(G227="","",(E227-F227)-(E227-F227)/(1+G227/100))</f>
        <v/>
      </c>
      <c r="I227" s="197" t="str">
        <f t="shared" ref="I227:I234" si="42">IF(E227="","",(E227-F227-H227))</f>
        <v/>
      </c>
      <c r="J227" s="208"/>
    </row>
    <row r="228" spans="1:10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7" t="str">
        <f t="shared" si="41"/>
        <v/>
      </c>
      <c r="I228" s="197" t="str">
        <f t="shared" si="42"/>
        <v/>
      </c>
      <c r="J228" s="208"/>
    </row>
    <row r="229" spans="1:10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7" t="str">
        <f t="shared" si="41"/>
        <v/>
      </c>
      <c r="I229" s="197" t="str">
        <f t="shared" si="42"/>
        <v/>
      </c>
      <c r="J229" s="208"/>
    </row>
    <row r="230" spans="1:10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7" t="str">
        <f t="shared" si="41"/>
        <v/>
      </c>
      <c r="I230" s="197" t="str">
        <f t="shared" si="42"/>
        <v/>
      </c>
      <c r="J230" s="208"/>
    </row>
    <row r="231" spans="1:10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7" t="str">
        <f t="shared" si="41"/>
        <v/>
      </c>
      <c r="I231" s="197" t="str">
        <f t="shared" si="42"/>
        <v/>
      </c>
      <c r="J231" s="208"/>
    </row>
    <row r="232" spans="1:10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7" t="str">
        <f t="shared" si="41"/>
        <v/>
      </c>
      <c r="I232" s="197" t="str">
        <f t="shared" si="42"/>
        <v/>
      </c>
      <c r="J232" s="208"/>
    </row>
    <row r="233" spans="1:10" s="33" customFormat="1" ht="39.950000000000003" customHeight="1" x14ac:dyDescent="0.25">
      <c r="A233" s="53"/>
      <c r="B233" s="134"/>
      <c r="C233" s="206"/>
      <c r="D233" s="134"/>
      <c r="E233" s="166"/>
      <c r="F233" s="166"/>
      <c r="G233" s="184"/>
      <c r="H233" s="197" t="str">
        <f t="shared" si="41"/>
        <v/>
      </c>
      <c r="I233" s="197" t="str">
        <f t="shared" si="42"/>
        <v/>
      </c>
      <c r="J233" s="208"/>
    </row>
    <row r="234" spans="1:10" s="33" customFormat="1" ht="39.950000000000003" customHeight="1" x14ac:dyDescent="0.25">
      <c r="A234" s="53"/>
      <c r="B234" s="134"/>
      <c r="C234" s="206"/>
      <c r="D234" s="134"/>
      <c r="E234" s="166"/>
      <c r="F234" s="166"/>
      <c r="G234" s="184"/>
      <c r="H234" s="197" t="str">
        <f t="shared" si="41"/>
        <v/>
      </c>
      <c r="I234" s="197" t="str">
        <f t="shared" si="42"/>
        <v/>
      </c>
      <c r="J234" s="208"/>
    </row>
    <row r="235" spans="1:10" s="33" customFormat="1" ht="39.950000000000003" customHeight="1" x14ac:dyDescent="0.25">
      <c r="A235" s="53"/>
      <c r="B235" s="134"/>
      <c r="C235" s="206"/>
      <c r="D235" s="134"/>
      <c r="E235" s="166"/>
      <c r="F235" s="166"/>
      <c r="G235" s="184"/>
      <c r="H235" s="197"/>
      <c r="I235" s="197"/>
      <c r="J235" s="208"/>
    </row>
    <row r="236" spans="1:10" s="33" customFormat="1" ht="39.950000000000003" customHeight="1" x14ac:dyDescent="0.25">
      <c r="A236" s="53"/>
      <c r="B236" s="134"/>
      <c r="C236" s="206"/>
      <c r="D236" s="134"/>
      <c r="E236" s="166"/>
      <c r="F236" s="166"/>
      <c r="G236" s="184"/>
      <c r="H236" s="197"/>
      <c r="I236" s="197"/>
      <c r="J236" s="208"/>
    </row>
    <row r="237" spans="1:10" s="33" customFormat="1" ht="39.950000000000003" customHeight="1" x14ac:dyDescent="0.25">
      <c r="A237" s="53"/>
      <c r="B237" s="134"/>
      <c r="C237" s="206"/>
      <c r="D237" s="134"/>
      <c r="E237" s="166"/>
      <c r="F237" s="166"/>
      <c r="G237" s="184"/>
      <c r="H237" s="197"/>
      <c r="I237" s="197"/>
      <c r="J237" s="208"/>
    </row>
    <row r="238" spans="1:10" s="33" customFormat="1" ht="39.950000000000003" customHeight="1" x14ac:dyDescent="0.25">
      <c r="A238" s="53"/>
      <c r="B238" s="134"/>
      <c r="C238" s="206"/>
      <c r="D238" s="134"/>
      <c r="E238" s="166"/>
      <c r="F238" s="166"/>
      <c r="G238" s="184"/>
      <c r="H238" s="197" t="str">
        <f t="shared" ref="H238:H248" si="43">IF(G238="","",(E238-F238)-(E238-F238)/(1+G238/100))</f>
        <v/>
      </c>
      <c r="I238" s="197" t="str">
        <f t="shared" ref="I238:I248" si="44">IF(E238="","",(E238-F238-H238))</f>
        <v/>
      </c>
      <c r="J238" s="208"/>
    </row>
    <row r="239" spans="1:10" s="33" customFormat="1" ht="39.950000000000003" customHeight="1" x14ac:dyDescent="0.25">
      <c r="A239" s="53"/>
      <c r="B239" s="134"/>
      <c r="C239" s="206"/>
      <c r="D239" s="134"/>
      <c r="E239" s="166"/>
      <c r="F239" s="166"/>
      <c r="G239" s="184"/>
      <c r="H239" s="197" t="str">
        <f t="shared" si="43"/>
        <v/>
      </c>
      <c r="I239" s="197" t="str">
        <f t="shared" si="44"/>
        <v/>
      </c>
      <c r="J239" s="208"/>
    </row>
    <row r="240" spans="1:10" s="33" customFormat="1" ht="39.950000000000003" customHeight="1" x14ac:dyDescent="0.25">
      <c r="A240" s="53"/>
      <c r="B240" s="134"/>
      <c r="C240" s="206"/>
      <c r="D240" s="134"/>
      <c r="E240" s="166"/>
      <c r="F240" s="166"/>
      <c r="G240" s="184"/>
      <c r="H240" s="197" t="str">
        <f t="shared" si="43"/>
        <v/>
      </c>
      <c r="I240" s="197" t="str">
        <f t="shared" si="44"/>
        <v/>
      </c>
      <c r="J240" s="208"/>
    </row>
    <row r="241" spans="1:11" s="33" customFormat="1" ht="39.950000000000003" customHeight="1" x14ac:dyDescent="0.25">
      <c r="A241" s="53"/>
      <c r="B241" s="134"/>
      <c r="C241" s="206"/>
      <c r="D241" s="134"/>
      <c r="E241" s="166"/>
      <c r="F241" s="166"/>
      <c r="G241" s="184"/>
      <c r="H241" s="197" t="str">
        <f t="shared" si="43"/>
        <v/>
      </c>
      <c r="I241" s="197" t="str">
        <f t="shared" si="44"/>
        <v/>
      </c>
      <c r="J241" s="208"/>
    </row>
    <row r="242" spans="1:11" s="33" customFormat="1" ht="39.950000000000003" customHeight="1" x14ac:dyDescent="0.25">
      <c r="A242" s="53"/>
      <c r="B242" s="134"/>
      <c r="C242" s="206"/>
      <c r="D242" s="134"/>
      <c r="E242" s="166"/>
      <c r="F242" s="166"/>
      <c r="G242" s="184"/>
      <c r="H242" s="197" t="str">
        <f t="shared" si="43"/>
        <v/>
      </c>
      <c r="I242" s="197" t="str">
        <f t="shared" si="44"/>
        <v/>
      </c>
      <c r="J242" s="208"/>
    </row>
    <row r="243" spans="1:11" s="33" customFormat="1" ht="39.950000000000003" customHeight="1" x14ac:dyDescent="0.25">
      <c r="A243" s="53"/>
      <c r="B243" s="134"/>
      <c r="C243" s="206"/>
      <c r="D243" s="134"/>
      <c r="E243" s="166"/>
      <c r="F243" s="166"/>
      <c r="G243" s="184"/>
      <c r="H243" s="197" t="str">
        <f t="shared" si="43"/>
        <v/>
      </c>
      <c r="I243" s="197" t="str">
        <f t="shared" si="44"/>
        <v/>
      </c>
      <c r="J243" s="208"/>
    </row>
    <row r="244" spans="1:11" s="33" customFormat="1" ht="39.950000000000003" customHeight="1" x14ac:dyDescent="0.25">
      <c r="A244" s="53"/>
      <c r="B244" s="134"/>
      <c r="C244" s="206"/>
      <c r="D244" s="134"/>
      <c r="E244" s="166"/>
      <c r="F244" s="166"/>
      <c r="G244" s="184"/>
      <c r="H244" s="197" t="str">
        <f t="shared" si="43"/>
        <v/>
      </c>
      <c r="I244" s="197" t="str">
        <f t="shared" si="44"/>
        <v/>
      </c>
      <c r="J244" s="208"/>
    </row>
    <row r="245" spans="1:11" s="33" customFormat="1" ht="39.950000000000003" customHeight="1" x14ac:dyDescent="0.25">
      <c r="A245" s="53"/>
      <c r="B245" s="134"/>
      <c r="C245" s="206"/>
      <c r="D245" s="134"/>
      <c r="E245" s="166"/>
      <c r="F245" s="166"/>
      <c r="G245" s="184"/>
      <c r="H245" s="197" t="str">
        <f t="shared" si="43"/>
        <v/>
      </c>
      <c r="I245" s="197" t="str">
        <f t="shared" si="44"/>
        <v/>
      </c>
      <c r="J245" s="208"/>
    </row>
    <row r="246" spans="1:11" s="33" customFormat="1" ht="39.950000000000003" customHeight="1" x14ac:dyDescent="0.25">
      <c r="A246" s="53"/>
      <c r="B246" s="134"/>
      <c r="C246" s="206"/>
      <c r="D246" s="134"/>
      <c r="E246" s="166"/>
      <c r="F246" s="166"/>
      <c r="G246" s="184"/>
      <c r="H246" s="197" t="str">
        <f t="shared" si="43"/>
        <v/>
      </c>
      <c r="I246" s="197" t="str">
        <f t="shared" si="44"/>
        <v/>
      </c>
      <c r="J246" s="208"/>
    </row>
    <row r="247" spans="1:11" s="33" customFormat="1" ht="39.950000000000003" customHeight="1" x14ac:dyDescent="0.25">
      <c r="A247" s="53"/>
      <c r="B247" s="134"/>
      <c r="C247" s="206"/>
      <c r="D247" s="134"/>
      <c r="E247" s="166"/>
      <c r="F247" s="166"/>
      <c r="G247" s="184"/>
      <c r="H247" s="197" t="str">
        <f t="shared" si="43"/>
        <v/>
      </c>
      <c r="I247" s="197" t="str">
        <f t="shared" si="44"/>
        <v/>
      </c>
      <c r="J247" s="208"/>
    </row>
    <row r="248" spans="1:11" s="33" customFormat="1" ht="39.950000000000003" customHeight="1" thickBot="1" x14ac:dyDescent="0.3">
      <c r="A248" s="140"/>
      <c r="B248" s="141"/>
      <c r="C248" s="207"/>
      <c r="D248" s="141"/>
      <c r="E248" s="167"/>
      <c r="F248" s="167"/>
      <c r="G248" s="185"/>
      <c r="H248" s="198" t="str">
        <f t="shared" si="43"/>
        <v/>
      </c>
      <c r="I248" s="198" t="str">
        <f t="shared" si="44"/>
        <v/>
      </c>
      <c r="J248" s="209"/>
    </row>
    <row r="249" spans="1:11" s="217" customFormat="1" ht="50.1" customHeight="1" thickTop="1" thickBot="1" x14ac:dyDescent="0.3">
      <c r="A249" s="42"/>
      <c r="B249" s="156"/>
      <c r="C249" s="156"/>
      <c r="D249" s="182" t="s">
        <v>68</v>
      </c>
      <c r="E249" s="186">
        <f>SUM(E226:E248)</f>
        <v>0</v>
      </c>
      <c r="F249" s="186">
        <f t="shared" ref="F249" si="45">SUM(F226:F248)</f>
        <v>0</v>
      </c>
      <c r="G249" s="186"/>
      <c r="H249" s="186">
        <f t="shared" ref="H249" si="46">SUM(H226:H248)</f>
        <v>0</v>
      </c>
      <c r="I249" s="187">
        <f>SUM(I226:I248)</f>
        <v>0</v>
      </c>
      <c r="J249" s="199"/>
    </row>
    <row r="250" spans="1:11" s="217" customFormat="1" x14ac:dyDescent="0.2">
      <c r="B250" s="6"/>
    </row>
    <row r="251" spans="1:11" s="217" customFormat="1" x14ac:dyDescent="0.2">
      <c r="B251" s="6"/>
    </row>
    <row r="252" spans="1:11" s="217" customFormat="1" ht="24.95" customHeight="1" x14ac:dyDescent="0.35">
      <c r="A252" s="34"/>
      <c r="B252" s="35"/>
      <c r="D252" s="83"/>
      <c r="E252" s="83"/>
      <c r="F252" s="83"/>
      <c r="G252" s="83"/>
      <c r="H252" s="83"/>
      <c r="I252" s="84"/>
    </row>
    <row r="253" spans="1:11" s="37" customFormat="1" ht="27" customHeight="1" thickBot="1" x14ac:dyDescent="0.25">
      <c r="A253" s="39" t="s">
        <v>21</v>
      </c>
      <c r="C253" s="93"/>
      <c r="D253" s="93"/>
      <c r="E253" s="93"/>
      <c r="F253" s="93"/>
      <c r="G253" s="93"/>
      <c r="H253" s="93"/>
      <c r="I253" s="93"/>
      <c r="J253" s="227" t="s">
        <v>103</v>
      </c>
      <c r="K253" s="228">
        <f>K2</f>
        <v>1</v>
      </c>
    </row>
    <row r="254" spans="1:11" s="217" customFormat="1" ht="42" customHeight="1" thickBot="1" x14ac:dyDescent="0.25">
      <c r="A254" s="266"/>
      <c r="B254" s="266"/>
      <c r="C254" s="276">
        <f>$C$5</f>
        <v>0</v>
      </c>
      <c r="D254" s="277"/>
      <c r="E254" s="277"/>
      <c r="F254" s="277"/>
      <c r="G254" s="277"/>
      <c r="H254" s="277"/>
      <c r="I254" s="278"/>
    </row>
    <row r="255" spans="1:11" s="217" customFormat="1" ht="35.1" customHeight="1" x14ac:dyDescent="0.3">
      <c r="A255" s="82"/>
      <c r="B255" s="6"/>
      <c r="C255" s="90" t="s">
        <v>27</v>
      </c>
      <c r="D255" s="279"/>
      <c r="E255" s="279"/>
      <c r="F255" s="279"/>
      <c r="G255" s="279"/>
      <c r="H255" s="279"/>
      <c r="I255" s="279"/>
    </row>
    <row r="256" spans="1:11" s="217" customFormat="1" ht="35.1" customHeight="1" thickBot="1" x14ac:dyDescent="0.3">
      <c r="A256" s="15"/>
      <c r="B256" s="16"/>
      <c r="C256" s="15"/>
    </row>
    <row r="257" spans="1:10" s="19" customFormat="1" ht="35.1" customHeight="1" thickBot="1" x14ac:dyDescent="0.3">
      <c r="A257" s="100" t="s">
        <v>0</v>
      </c>
      <c r="B257" s="43"/>
      <c r="C257" s="4">
        <f>Start!$C$12</f>
        <v>0</v>
      </c>
      <c r="E257" s="18" t="s">
        <v>53</v>
      </c>
      <c r="F257" s="256">
        <f>Start!$C$22</f>
        <v>0</v>
      </c>
      <c r="G257" s="257"/>
      <c r="H257" s="115"/>
      <c r="I257" s="44"/>
    </row>
    <row r="258" spans="1:10" s="33" customFormat="1" ht="29.25" customHeight="1" x14ac:dyDescent="0.2">
      <c r="A258" s="101"/>
      <c r="B258" s="20"/>
      <c r="C258" s="21"/>
      <c r="D258" s="21"/>
      <c r="E258" s="21"/>
      <c r="F258" s="21"/>
      <c r="G258" s="21"/>
      <c r="H258" s="42"/>
      <c r="I258" s="46"/>
    </row>
    <row r="259" spans="1:10" s="25" customFormat="1" ht="108" x14ac:dyDescent="0.25">
      <c r="A259" s="22" t="str">
        <f>$A$10</f>
        <v>Beleg-Nr.</v>
      </c>
      <c r="B259" s="23" t="str">
        <f>$B$10</f>
        <v>Zahlungsdatum</v>
      </c>
      <c r="C259" s="22" t="str">
        <f>$C$10</f>
        <v>Rechnungssteller</v>
      </c>
      <c r="D259" s="22" t="str">
        <f>$D$10</f>
        <v>Rechnungs-datum</v>
      </c>
      <c r="E259" s="22" t="str">
        <f>$E$10</f>
        <v>bezahlter Rechnungsbetrag
(brutto)</v>
      </c>
      <c r="F259" s="22" t="str">
        <f>$F$10</f>
        <v>in Rechnung
nicht genutzter ausgewiesener Betrag für Skonti, Rabatte
(brutto)</v>
      </c>
      <c r="G259" s="22" t="s">
        <v>26</v>
      </c>
      <c r="H259" s="22" t="s">
        <v>44</v>
      </c>
      <c r="I259" s="22" t="s">
        <v>36</v>
      </c>
      <c r="J259" s="24" t="s">
        <v>39</v>
      </c>
    </row>
    <row r="260" spans="1:10" s="31" customFormat="1" ht="18" x14ac:dyDescent="0.25">
      <c r="A260" s="26"/>
      <c r="B260" s="27"/>
      <c r="C260" s="28"/>
      <c r="D260" s="28"/>
      <c r="E260" s="29" t="str">
        <f>$E$11</f>
        <v>[EURO]</v>
      </c>
      <c r="F260" s="29" t="str">
        <f>$F$11</f>
        <v>[EURO]</v>
      </c>
      <c r="G260" s="29" t="str">
        <f>$G$11</f>
        <v>%</v>
      </c>
      <c r="H260" s="29" t="str">
        <f>$H$11</f>
        <v>EUR</v>
      </c>
      <c r="I260" s="129" t="str">
        <f>$I$11</f>
        <v>[EURO]</v>
      </c>
      <c r="J260" s="30"/>
    </row>
    <row r="261" spans="1:10" s="102" customFormat="1" ht="18" x14ac:dyDescent="0.25">
      <c r="A261" s="138" t="str">
        <f>$A$12</f>
        <v>(1)</v>
      </c>
      <c r="B261" s="139" t="str">
        <f>$B$12</f>
        <v>(2)</v>
      </c>
      <c r="C261" s="138" t="str">
        <f>$C$12</f>
        <v>(3)</v>
      </c>
      <c r="D261" s="138" t="str">
        <f>$D$12</f>
        <v>(4)</v>
      </c>
      <c r="E261" s="122" t="str">
        <f>$E$12</f>
        <v>(5)</v>
      </c>
      <c r="F261" s="122" t="str">
        <f>$F$12</f>
        <v>(6)</v>
      </c>
      <c r="G261" s="122" t="str">
        <f>$G$12</f>
        <v>(7)</v>
      </c>
      <c r="H261" s="122" t="str">
        <f>$H$12</f>
        <v>(8)</v>
      </c>
      <c r="I261" s="128" t="str">
        <f>$I$12</f>
        <v>(9)</v>
      </c>
      <c r="J261" s="128" t="str">
        <f>$J$12</f>
        <v>(10)</v>
      </c>
    </row>
    <row r="262" spans="1:10" s="33" customFormat="1" ht="39.950000000000003" customHeight="1" x14ac:dyDescent="0.25">
      <c r="A262" s="280" t="s">
        <v>78</v>
      </c>
      <c r="B262" s="281"/>
      <c r="C262" s="281"/>
      <c r="D262" s="281"/>
      <c r="E262" s="165">
        <f>E249</f>
        <v>0</v>
      </c>
      <c r="F262" s="165">
        <f t="shared" ref="F262:I262" si="47">F249</f>
        <v>0</v>
      </c>
      <c r="G262" s="165"/>
      <c r="H262" s="165">
        <f t="shared" si="47"/>
        <v>0</v>
      </c>
      <c r="I262" s="165">
        <f t="shared" si="47"/>
        <v>0</v>
      </c>
      <c r="J262" s="208"/>
    </row>
    <row r="263" spans="1:10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7" t="str">
        <f t="shared" ref="H263:H270" si="48">IF(G263="","",(E263-F263)-(E263-F263)/(1+G263/100))</f>
        <v/>
      </c>
      <c r="I263" s="197" t="str">
        <f t="shared" ref="I263:I270" si="49">IF(E263="","",(E263-F263-H263))</f>
        <v/>
      </c>
      <c r="J263" s="208"/>
    </row>
    <row r="264" spans="1:10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7" t="str">
        <f t="shared" si="48"/>
        <v/>
      </c>
      <c r="I264" s="197" t="str">
        <f t="shared" si="49"/>
        <v/>
      </c>
      <c r="J264" s="208"/>
    </row>
    <row r="265" spans="1:10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7" t="str">
        <f t="shared" si="48"/>
        <v/>
      </c>
      <c r="I265" s="197" t="str">
        <f t="shared" si="49"/>
        <v/>
      </c>
      <c r="J265" s="208"/>
    </row>
    <row r="266" spans="1:10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7" t="str">
        <f t="shared" si="48"/>
        <v/>
      </c>
      <c r="I266" s="197" t="str">
        <f t="shared" si="49"/>
        <v/>
      </c>
      <c r="J266" s="208"/>
    </row>
    <row r="267" spans="1:10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7" t="str">
        <f t="shared" si="48"/>
        <v/>
      </c>
      <c r="I267" s="197" t="str">
        <f t="shared" si="49"/>
        <v/>
      </c>
      <c r="J267" s="208"/>
    </row>
    <row r="268" spans="1:10" s="33" customFormat="1" ht="39.950000000000003" customHeight="1" x14ac:dyDescent="0.25">
      <c r="A268" s="53"/>
      <c r="B268" s="134"/>
      <c r="C268" s="206"/>
      <c r="D268" s="134"/>
      <c r="E268" s="166"/>
      <c r="F268" s="166"/>
      <c r="G268" s="184"/>
      <c r="H268" s="197" t="str">
        <f t="shared" si="48"/>
        <v/>
      </c>
      <c r="I268" s="197" t="str">
        <f t="shared" si="49"/>
        <v/>
      </c>
      <c r="J268" s="208"/>
    </row>
    <row r="269" spans="1:10" s="33" customFormat="1" ht="39.950000000000003" customHeight="1" x14ac:dyDescent="0.25">
      <c r="A269" s="53"/>
      <c r="B269" s="134"/>
      <c r="C269" s="206"/>
      <c r="D269" s="134"/>
      <c r="E269" s="166"/>
      <c r="F269" s="166"/>
      <c r="G269" s="184"/>
      <c r="H269" s="197" t="str">
        <f t="shared" si="48"/>
        <v/>
      </c>
      <c r="I269" s="197" t="str">
        <f t="shared" si="49"/>
        <v/>
      </c>
      <c r="J269" s="208"/>
    </row>
    <row r="270" spans="1:10" s="33" customFormat="1" ht="39.950000000000003" customHeight="1" x14ac:dyDescent="0.25">
      <c r="A270" s="53"/>
      <c r="B270" s="134"/>
      <c r="C270" s="206"/>
      <c r="D270" s="134"/>
      <c r="E270" s="166"/>
      <c r="F270" s="166"/>
      <c r="G270" s="184"/>
      <c r="H270" s="197" t="str">
        <f t="shared" si="48"/>
        <v/>
      </c>
      <c r="I270" s="197" t="str">
        <f t="shared" si="49"/>
        <v/>
      </c>
      <c r="J270" s="208"/>
    </row>
    <row r="271" spans="1:10" s="33" customFormat="1" ht="39.950000000000003" customHeight="1" x14ac:dyDescent="0.25">
      <c r="A271" s="53"/>
      <c r="B271" s="134"/>
      <c r="C271" s="206"/>
      <c r="D271" s="134"/>
      <c r="E271" s="166"/>
      <c r="F271" s="166"/>
      <c r="G271" s="184"/>
      <c r="H271" s="197"/>
      <c r="I271" s="197"/>
      <c r="J271" s="208"/>
    </row>
    <row r="272" spans="1:10" s="33" customFormat="1" ht="39.950000000000003" customHeight="1" x14ac:dyDescent="0.25">
      <c r="A272" s="53"/>
      <c r="B272" s="134"/>
      <c r="C272" s="206"/>
      <c r="D272" s="134"/>
      <c r="E272" s="166"/>
      <c r="F272" s="166"/>
      <c r="G272" s="184"/>
      <c r="H272" s="197"/>
      <c r="I272" s="197"/>
      <c r="J272" s="208"/>
    </row>
    <row r="273" spans="1:10" s="33" customFormat="1" ht="39.950000000000003" customHeight="1" x14ac:dyDescent="0.25">
      <c r="A273" s="53"/>
      <c r="B273" s="134"/>
      <c r="C273" s="206"/>
      <c r="D273" s="134"/>
      <c r="E273" s="166"/>
      <c r="F273" s="166"/>
      <c r="G273" s="184"/>
      <c r="H273" s="197"/>
      <c r="I273" s="197"/>
      <c r="J273" s="208"/>
    </row>
    <row r="274" spans="1:10" s="33" customFormat="1" ht="39.950000000000003" customHeight="1" x14ac:dyDescent="0.25">
      <c r="A274" s="53"/>
      <c r="B274" s="134"/>
      <c r="C274" s="206"/>
      <c r="D274" s="134"/>
      <c r="E274" s="166"/>
      <c r="F274" s="166"/>
      <c r="G274" s="184"/>
      <c r="H274" s="197" t="str">
        <f t="shared" ref="H274:H284" si="50">IF(G274="","",(E274-F274)-(E274-F274)/(1+G274/100))</f>
        <v/>
      </c>
      <c r="I274" s="197" t="str">
        <f t="shared" ref="I274:I284" si="51">IF(E274="","",(E274-F274-H274))</f>
        <v/>
      </c>
      <c r="J274" s="208"/>
    </row>
    <row r="275" spans="1:10" s="33" customFormat="1" ht="39.950000000000003" customHeight="1" x14ac:dyDescent="0.25">
      <c r="A275" s="53"/>
      <c r="B275" s="134"/>
      <c r="C275" s="206"/>
      <c r="D275" s="134"/>
      <c r="E275" s="166"/>
      <c r="F275" s="166"/>
      <c r="G275" s="184"/>
      <c r="H275" s="197" t="str">
        <f t="shared" si="50"/>
        <v/>
      </c>
      <c r="I275" s="197" t="str">
        <f t="shared" si="51"/>
        <v/>
      </c>
      <c r="J275" s="208"/>
    </row>
    <row r="276" spans="1:10" s="33" customFormat="1" ht="39.950000000000003" customHeight="1" x14ac:dyDescent="0.25">
      <c r="A276" s="53"/>
      <c r="B276" s="134"/>
      <c r="C276" s="206"/>
      <c r="D276" s="134"/>
      <c r="E276" s="166"/>
      <c r="F276" s="166"/>
      <c r="G276" s="184"/>
      <c r="H276" s="197" t="str">
        <f t="shared" si="50"/>
        <v/>
      </c>
      <c r="I276" s="197" t="str">
        <f t="shared" si="51"/>
        <v/>
      </c>
      <c r="J276" s="208"/>
    </row>
    <row r="277" spans="1:10" s="33" customFormat="1" ht="39.950000000000003" customHeight="1" x14ac:dyDescent="0.25">
      <c r="A277" s="53"/>
      <c r="B277" s="134"/>
      <c r="C277" s="206"/>
      <c r="D277" s="134"/>
      <c r="E277" s="166"/>
      <c r="F277" s="166"/>
      <c r="G277" s="184"/>
      <c r="H277" s="197" t="str">
        <f t="shared" si="50"/>
        <v/>
      </c>
      <c r="I277" s="197" t="str">
        <f t="shared" si="51"/>
        <v/>
      </c>
      <c r="J277" s="208"/>
    </row>
    <row r="278" spans="1:10" s="33" customFormat="1" ht="39.950000000000003" customHeight="1" x14ac:dyDescent="0.25">
      <c r="A278" s="53"/>
      <c r="B278" s="134"/>
      <c r="C278" s="206"/>
      <c r="D278" s="134"/>
      <c r="E278" s="166"/>
      <c r="F278" s="166"/>
      <c r="G278" s="184"/>
      <c r="H278" s="197" t="str">
        <f t="shared" si="50"/>
        <v/>
      </c>
      <c r="I278" s="197" t="str">
        <f t="shared" si="51"/>
        <v/>
      </c>
      <c r="J278" s="208"/>
    </row>
    <row r="279" spans="1:10" s="33" customFormat="1" ht="39.950000000000003" customHeight="1" x14ac:dyDescent="0.25">
      <c r="A279" s="53"/>
      <c r="B279" s="134"/>
      <c r="C279" s="206"/>
      <c r="D279" s="134"/>
      <c r="E279" s="166"/>
      <c r="F279" s="166"/>
      <c r="G279" s="184"/>
      <c r="H279" s="197" t="str">
        <f t="shared" si="50"/>
        <v/>
      </c>
      <c r="I279" s="197" t="str">
        <f t="shared" si="51"/>
        <v/>
      </c>
      <c r="J279" s="208"/>
    </row>
    <row r="280" spans="1:10" s="33" customFormat="1" ht="39.950000000000003" customHeight="1" x14ac:dyDescent="0.25">
      <c r="A280" s="53"/>
      <c r="B280" s="134"/>
      <c r="C280" s="206"/>
      <c r="D280" s="134"/>
      <c r="E280" s="166"/>
      <c r="F280" s="166"/>
      <c r="G280" s="184"/>
      <c r="H280" s="197" t="str">
        <f t="shared" si="50"/>
        <v/>
      </c>
      <c r="I280" s="197" t="str">
        <f t="shared" si="51"/>
        <v/>
      </c>
      <c r="J280" s="208"/>
    </row>
    <row r="281" spans="1:10" s="33" customFormat="1" ht="39.950000000000003" customHeight="1" x14ac:dyDescent="0.25">
      <c r="A281" s="53"/>
      <c r="B281" s="134"/>
      <c r="C281" s="206"/>
      <c r="D281" s="134"/>
      <c r="E281" s="166"/>
      <c r="F281" s="166"/>
      <c r="G281" s="184"/>
      <c r="H281" s="197" t="str">
        <f t="shared" si="50"/>
        <v/>
      </c>
      <c r="I281" s="197" t="str">
        <f t="shared" si="51"/>
        <v/>
      </c>
      <c r="J281" s="208"/>
    </row>
    <row r="282" spans="1:10" s="33" customFormat="1" ht="39.950000000000003" customHeight="1" x14ac:dyDescent="0.25">
      <c r="A282" s="53"/>
      <c r="B282" s="134"/>
      <c r="C282" s="206"/>
      <c r="D282" s="134"/>
      <c r="E282" s="166"/>
      <c r="F282" s="166"/>
      <c r="G282" s="184"/>
      <c r="H282" s="197" t="str">
        <f t="shared" si="50"/>
        <v/>
      </c>
      <c r="I282" s="197" t="str">
        <f t="shared" si="51"/>
        <v/>
      </c>
      <c r="J282" s="208"/>
    </row>
    <row r="283" spans="1:10" s="33" customFormat="1" ht="39.950000000000003" customHeight="1" x14ac:dyDescent="0.25">
      <c r="A283" s="53"/>
      <c r="B283" s="134"/>
      <c r="C283" s="206"/>
      <c r="D283" s="134"/>
      <c r="E283" s="166"/>
      <c r="F283" s="166"/>
      <c r="G283" s="184"/>
      <c r="H283" s="197" t="str">
        <f t="shared" si="50"/>
        <v/>
      </c>
      <c r="I283" s="197" t="str">
        <f t="shared" si="51"/>
        <v/>
      </c>
      <c r="J283" s="208"/>
    </row>
    <row r="284" spans="1:10" s="33" customFormat="1" ht="39.950000000000003" customHeight="1" thickBot="1" x14ac:dyDescent="0.3">
      <c r="A284" s="140"/>
      <c r="B284" s="141"/>
      <c r="C284" s="207"/>
      <c r="D284" s="141"/>
      <c r="E284" s="167"/>
      <c r="F284" s="167"/>
      <c r="G284" s="185"/>
      <c r="H284" s="198" t="str">
        <f t="shared" si="50"/>
        <v/>
      </c>
      <c r="I284" s="198" t="str">
        <f t="shared" si="51"/>
        <v/>
      </c>
      <c r="J284" s="209"/>
    </row>
    <row r="285" spans="1:10" s="217" customFormat="1" ht="50.1" customHeight="1" thickTop="1" thickBot="1" x14ac:dyDescent="0.3">
      <c r="A285" s="42"/>
      <c r="B285" s="156"/>
      <c r="C285" s="156"/>
      <c r="D285" s="182" t="s">
        <v>68</v>
      </c>
      <c r="E285" s="186">
        <f>SUM(E262:E284)</f>
        <v>0</v>
      </c>
      <c r="F285" s="186">
        <f t="shared" ref="F285" si="52">SUM(F262:F284)</f>
        <v>0</v>
      </c>
      <c r="G285" s="186"/>
      <c r="H285" s="186">
        <f t="shared" ref="H285" si="53">SUM(H262:H284)</f>
        <v>0</v>
      </c>
      <c r="I285" s="187">
        <f>SUM(I262:I284)</f>
        <v>0</v>
      </c>
      <c r="J285" s="199"/>
    </row>
    <row r="286" spans="1:10" s="217" customFormat="1" x14ac:dyDescent="0.2">
      <c r="B286" s="6"/>
    </row>
    <row r="287" spans="1:10" s="217" customFormat="1" x14ac:dyDescent="0.2">
      <c r="B287" s="6"/>
    </row>
    <row r="288" spans="1:10" s="217" customFormat="1" ht="24.95" customHeight="1" x14ac:dyDescent="0.35">
      <c r="A288" s="34"/>
      <c r="B288" s="35"/>
      <c r="D288" s="83"/>
      <c r="E288" s="83"/>
      <c r="F288" s="83"/>
      <c r="G288" s="83"/>
      <c r="H288" s="83"/>
      <c r="I288" s="84"/>
    </row>
    <row r="289" spans="1:11" s="37" customFormat="1" ht="27" customHeight="1" thickBot="1" x14ac:dyDescent="0.25">
      <c r="A289" s="39" t="s">
        <v>21</v>
      </c>
      <c r="C289" s="93"/>
      <c r="D289" s="93"/>
      <c r="E289" s="93"/>
      <c r="F289" s="93"/>
      <c r="G289" s="93"/>
      <c r="H289" s="93"/>
      <c r="I289" s="93"/>
      <c r="J289" s="227" t="s">
        <v>104</v>
      </c>
      <c r="K289" s="228">
        <f>K2</f>
        <v>1</v>
      </c>
    </row>
    <row r="290" spans="1:11" s="217" customFormat="1" ht="42" customHeight="1" thickBot="1" x14ac:dyDescent="0.25">
      <c r="A290" s="266"/>
      <c r="B290" s="266"/>
      <c r="C290" s="276">
        <f>$C$5</f>
        <v>0</v>
      </c>
      <c r="D290" s="277"/>
      <c r="E290" s="277"/>
      <c r="F290" s="277"/>
      <c r="G290" s="277"/>
      <c r="H290" s="277"/>
      <c r="I290" s="278"/>
    </row>
    <row r="291" spans="1:11" s="217" customFormat="1" ht="35.1" customHeight="1" x14ac:dyDescent="0.3">
      <c r="A291" s="82"/>
      <c r="B291" s="6"/>
      <c r="C291" s="90" t="s">
        <v>27</v>
      </c>
      <c r="D291" s="279"/>
      <c r="E291" s="279"/>
      <c r="F291" s="279"/>
      <c r="G291" s="279"/>
      <c r="H291" s="279"/>
      <c r="I291" s="279"/>
    </row>
    <row r="292" spans="1:11" s="217" customFormat="1" ht="35.1" customHeight="1" thickBot="1" x14ac:dyDescent="0.3">
      <c r="A292" s="15"/>
      <c r="B292" s="16"/>
      <c r="C292" s="15"/>
    </row>
    <row r="293" spans="1:11" s="19" customFormat="1" ht="35.1" customHeight="1" thickBot="1" x14ac:dyDescent="0.3">
      <c r="A293" s="100" t="s">
        <v>0</v>
      </c>
      <c r="B293" s="43"/>
      <c r="C293" s="4">
        <f>Start!$C$12</f>
        <v>0</v>
      </c>
      <c r="E293" s="18" t="s">
        <v>53</v>
      </c>
      <c r="F293" s="256">
        <f>Start!$C$22</f>
        <v>0</v>
      </c>
      <c r="G293" s="257"/>
      <c r="H293" s="115"/>
      <c r="I293" s="44"/>
    </row>
    <row r="294" spans="1:11" s="33" customFormat="1" ht="29.25" customHeight="1" x14ac:dyDescent="0.2">
      <c r="A294" s="101"/>
      <c r="B294" s="20"/>
      <c r="C294" s="21"/>
      <c r="D294" s="21"/>
      <c r="E294" s="21"/>
      <c r="F294" s="21"/>
      <c r="G294" s="21"/>
      <c r="H294" s="42"/>
      <c r="I294" s="46"/>
    </row>
    <row r="295" spans="1:11" s="25" customFormat="1" ht="108" x14ac:dyDescent="0.25">
      <c r="A295" s="22" t="str">
        <f>$A$10</f>
        <v>Beleg-Nr.</v>
      </c>
      <c r="B295" s="23" t="str">
        <f>$B$10</f>
        <v>Zahlungsdatum</v>
      </c>
      <c r="C295" s="22" t="str">
        <f>$C$10</f>
        <v>Rechnungssteller</v>
      </c>
      <c r="D295" s="22" t="str">
        <f>$D$10</f>
        <v>Rechnungs-datum</v>
      </c>
      <c r="E295" s="22" t="str">
        <f>$E$10</f>
        <v>bezahlter Rechnungsbetrag
(brutto)</v>
      </c>
      <c r="F295" s="22" t="str">
        <f>$F$10</f>
        <v>in Rechnung
nicht genutzter ausgewiesener Betrag für Skonti, Rabatte
(brutto)</v>
      </c>
      <c r="G295" s="22" t="s">
        <v>26</v>
      </c>
      <c r="H295" s="22" t="s">
        <v>44</v>
      </c>
      <c r="I295" s="22" t="s">
        <v>36</v>
      </c>
      <c r="J295" s="24" t="s">
        <v>39</v>
      </c>
    </row>
    <row r="296" spans="1:11" s="31" customFormat="1" ht="18" x14ac:dyDescent="0.25">
      <c r="A296" s="26"/>
      <c r="B296" s="27"/>
      <c r="C296" s="28"/>
      <c r="D296" s="28"/>
      <c r="E296" s="29" t="str">
        <f>$E$11</f>
        <v>[EURO]</v>
      </c>
      <c r="F296" s="29" t="str">
        <f>$F$11</f>
        <v>[EURO]</v>
      </c>
      <c r="G296" s="29" t="str">
        <f>$G$11</f>
        <v>%</v>
      </c>
      <c r="H296" s="29" t="str">
        <f>$H$11</f>
        <v>EUR</v>
      </c>
      <c r="I296" s="129" t="str">
        <f>$I$11</f>
        <v>[EURO]</v>
      </c>
      <c r="J296" s="30"/>
    </row>
    <row r="297" spans="1:11" s="102" customFormat="1" ht="18" x14ac:dyDescent="0.25">
      <c r="A297" s="138" t="str">
        <f>$A$12</f>
        <v>(1)</v>
      </c>
      <c r="B297" s="139" t="str">
        <f>$B$12</f>
        <v>(2)</v>
      </c>
      <c r="C297" s="138" t="str">
        <f>$C$12</f>
        <v>(3)</v>
      </c>
      <c r="D297" s="138" t="str">
        <f>$D$12</f>
        <v>(4)</v>
      </c>
      <c r="E297" s="122" t="str">
        <f>$E$12</f>
        <v>(5)</v>
      </c>
      <c r="F297" s="122" t="str">
        <f>$F$12</f>
        <v>(6)</v>
      </c>
      <c r="G297" s="122" t="str">
        <f>$G$12</f>
        <v>(7)</v>
      </c>
      <c r="H297" s="122" t="str">
        <f>$H$12</f>
        <v>(8)</v>
      </c>
      <c r="I297" s="128" t="str">
        <f>$I$12</f>
        <v>(9)</v>
      </c>
      <c r="J297" s="128" t="str">
        <f>$J$12</f>
        <v>(10)</v>
      </c>
    </row>
    <row r="298" spans="1:11" s="33" customFormat="1" ht="39.950000000000003" customHeight="1" x14ac:dyDescent="0.25">
      <c r="A298" s="280" t="s">
        <v>79</v>
      </c>
      <c r="B298" s="281"/>
      <c r="C298" s="281"/>
      <c r="D298" s="281"/>
      <c r="E298" s="165">
        <f>E285</f>
        <v>0</v>
      </c>
      <c r="F298" s="165">
        <f t="shared" ref="F298:I298" si="54">F285</f>
        <v>0</v>
      </c>
      <c r="G298" s="165"/>
      <c r="H298" s="165">
        <f t="shared" si="54"/>
        <v>0</v>
      </c>
      <c r="I298" s="165">
        <f t="shared" si="54"/>
        <v>0</v>
      </c>
      <c r="J298" s="208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7" t="str">
        <f t="shared" ref="H299:H306" si="55">IF(G299="","",(E299-F299)-(E299-F299)/(1+G299/100))</f>
        <v/>
      </c>
      <c r="I299" s="197" t="str">
        <f t="shared" ref="I299:I306" si="56">IF(E299="","",(E299-F299-H299))</f>
        <v/>
      </c>
      <c r="J299" s="208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7" t="str">
        <f t="shared" si="55"/>
        <v/>
      </c>
      <c r="I300" s="197" t="str">
        <f t="shared" si="56"/>
        <v/>
      </c>
      <c r="J300" s="208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7" t="str">
        <f t="shared" si="55"/>
        <v/>
      </c>
      <c r="I301" s="197" t="str">
        <f t="shared" si="56"/>
        <v/>
      </c>
      <c r="J301" s="208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7" t="str">
        <f t="shared" si="55"/>
        <v/>
      </c>
      <c r="I302" s="197" t="str">
        <f t="shared" si="56"/>
        <v/>
      </c>
      <c r="J302" s="208"/>
    </row>
    <row r="303" spans="1:11" s="33" customFormat="1" ht="39.950000000000003" customHeight="1" x14ac:dyDescent="0.25">
      <c r="A303" s="53"/>
      <c r="B303" s="134"/>
      <c r="C303" s="206"/>
      <c r="D303" s="134"/>
      <c r="E303" s="166"/>
      <c r="F303" s="166"/>
      <c r="G303" s="184"/>
      <c r="H303" s="197" t="str">
        <f t="shared" si="55"/>
        <v/>
      </c>
      <c r="I303" s="197" t="str">
        <f t="shared" si="56"/>
        <v/>
      </c>
      <c r="J303" s="208"/>
    </row>
    <row r="304" spans="1:11" s="33" customFormat="1" ht="39.950000000000003" customHeight="1" x14ac:dyDescent="0.25">
      <c r="A304" s="53"/>
      <c r="B304" s="134"/>
      <c r="C304" s="206"/>
      <c r="D304" s="134"/>
      <c r="E304" s="166"/>
      <c r="F304" s="166"/>
      <c r="G304" s="184"/>
      <c r="H304" s="197" t="str">
        <f t="shared" si="55"/>
        <v/>
      </c>
      <c r="I304" s="197" t="str">
        <f t="shared" si="56"/>
        <v/>
      </c>
      <c r="J304" s="208"/>
    </row>
    <row r="305" spans="1:10" s="33" customFormat="1" ht="39.950000000000003" customHeight="1" x14ac:dyDescent="0.25">
      <c r="A305" s="53"/>
      <c r="B305" s="134"/>
      <c r="C305" s="206"/>
      <c r="D305" s="134"/>
      <c r="E305" s="166"/>
      <c r="F305" s="166"/>
      <c r="G305" s="184"/>
      <c r="H305" s="197" t="str">
        <f t="shared" si="55"/>
        <v/>
      </c>
      <c r="I305" s="197" t="str">
        <f t="shared" si="56"/>
        <v/>
      </c>
      <c r="J305" s="208"/>
    </row>
    <row r="306" spans="1:10" s="33" customFormat="1" ht="39.950000000000003" customHeight="1" x14ac:dyDescent="0.25">
      <c r="A306" s="53"/>
      <c r="B306" s="134"/>
      <c r="C306" s="206"/>
      <c r="D306" s="134"/>
      <c r="E306" s="166"/>
      <c r="F306" s="166"/>
      <c r="G306" s="184"/>
      <c r="H306" s="197" t="str">
        <f t="shared" si="55"/>
        <v/>
      </c>
      <c r="I306" s="197" t="str">
        <f t="shared" si="56"/>
        <v/>
      </c>
      <c r="J306" s="208"/>
    </row>
    <row r="307" spans="1:10" s="33" customFormat="1" ht="39.950000000000003" customHeight="1" x14ac:dyDescent="0.25">
      <c r="A307" s="53"/>
      <c r="B307" s="134"/>
      <c r="C307" s="206"/>
      <c r="D307" s="134"/>
      <c r="E307" s="166"/>
      <c r="F307" s="166"/>
      <c r="G307" s="184"/>
      <c r="H307" s="197"/>
      <c r="I307" s="197"/>
      <c r="J307" s="208"/>
    </row>
    <row r="308" spans="1:10" s="33" customFormat="1" ht="39.950000000000003" customHeight="1" x14ac:dyDescent="0.25">
      <c r="A308" s="53"/>
      <c r="B308" s="134"/>
      <c r="C308" s="206"/>
      <c r="D308" s="134"/>
      <c r="E308" s="166"/>
      <c r="F308" s="166"/>
      <c r="G308" s="184"/>
      <c r="H308" s="197"/>
      <c r="I308" s="197"/>
      <c r="J308" s="208"/>
    </row>
    <row r="309" spans="1:10" s="33" customFormat="1" ht="39.950000000000003" customHeight="1" x14ac:dyDescent="0.25">
      <c r="A309" s="53"/>
      <c r="B309" s="134"/>
      <c r="C309" s="206"/>
      <c r="D309" s="134"/>
      <c r="E309" s="166"/>
      <c r="F309" s="166"/>
      <c r="G309" s="184"/>
      <c r="H309" s="197"/>
      <c r="I309" s="197"/>
      <c r="J309" s="208"/>
    </row>
    <row r="310" spans="1:10" s="33" customFormat="1" ht="39.950000000000003" customHeight="1" x14ac:dyDescent="0.25">
      <c r="A310" s="53"/>
      <c r="B310" s="134"/>
      <c r="C310" s="206"/>
      <c r="D310" s="134"/>
      <c r="E310" s="166"/>
      <c r="F310" s="166"/>
      <c r="G310" s="184"/>
      <c r="H310" s="197" t="str">
        <f t="shared" ref="H310:H320" si="57">IF(G310="","",(E310-F310)-(E310-F310)/(1+G310/100))</f>
        <v/>
      </c>
      <c r="I310" s="197" t="str">
        <f t="shared" ref="I310:I320" si="58">IF(E310="","",(E310-F310-H310))</f>
        <v/>
      </c>
      <c r="J310" s="208"/>
    </row>
    <row r="311" spans="1:10" s="33" customFormat="1" ht="39.950000000000003" customHeight="1" x14ac:dyDescent="0.25">
      <c r="A311" s="53"/>
      <c r="B311" s="134"/>
      <c r="C311" s="206"/>
      <c r="D311" s="134"/>
      <c r="E311" s="166"/>
      <c r="F311" s="166"/>
      <c r="G311" s="184"/>
      <c r="H311" s="197" t="str">
        <f t="shared" si="57"/>
        <v/>
      </c>
      <c r="I311" s="197" t="str">
        <f t="shared" si="58"/>
        <v/>
      </c>
      <c r="J311" s="208"/>
    </row>
    <row r="312" spans="1:10" s="33" customFormat="1" ht="39.950000000000003" customHeight="1" x14ac:dyDescent="0.25">
      <c r="A312" s="53"/>
      <c r="B312" s="134"/>
      <c r="C312" s="206"/>
      <c r="D312" s="134"/>
      <c r="E312" s="166"/>
      <c r="F312" s="166"/>
      <c r="G312" s="184"/>
      <c r="H312" s="197" t="str">
        <f t="shared" si="57"/>
        <v/>
      </c>
      <c r="I312" s="197" t="str">
        <f t="shared" si="58"/>
        <v/>
      </c>
      <c r="J312" s="208"/>
    </row>
    <row r="313" spans="1:10" s="33" customFormat="1" ht="39.950000000000003" customHeight="1" x14ac:dyDescent="0.25">
      <c r="A313" s="53"/>
      <c r="B313" s="134"/>
      <c r="C313" s="206"/>
      <c r="D313" s="134"/>
      <c r="E313" s="166"/>
      <c r="F313" s="166"/>
      <c r="G313" s="184"/>
      <c r="H313" s="197" t="str">
        <f t="shared" si="57"/>
        <v/>
      </c>
      <c r="I313" s="197" t="str">
        <f t="shared" si="58"/>
        <v/>
      </c>
      <c r="J313" s="208"/>
    </row>
    <row r="314" spans="1:10" s="33" customFormat="1" ht="39.950000000000003" customHeight="1" x14ac:dyDescent="0.25">
      <c r="A314" s="53"/>
      <c r="B314" s="134"/>
      <c r="C314" s="206"/>
      <c r="D314" s="134"/>
      <c r="E314" s="166"/>
      <c r="F314" s="166"/>
      <c r="G314" s="184"/>
      <c r="H314" s="197" t="str">
        <f t="shared" si="57"/>
        <v/>
      </c>
      <c r="I314" s="197" t="str">
        <f t="shared" si="58"/>
        <v/>
      </c>
      <c r="J314" s="208"/>
    </row>
    <row r="315" spans="1:10" s="33" customFormat="1" ht="39.950000000000003" customHeight="1" x14ac:dyDescent="0.25">
      <c r="A315" s="53"/>
      <c r="B315" s="134"/>
      <c r="C315" s="206"/>
      <c r="D315" s="134"/>
      <c r="E315" s="166"/>
      <c r="F315" s="166"/>
      <c r="G315" s="184"/>
      <c r="H315" s="197" t="str">
        <f t="shared" si="57"/>
        <v/>
      </c>
      <c r="I315" s="197" t="str">
        <f t="shared" si="58"/>
        <v/>
      </c>
      <c r="J315" s="208"/>
    </row>
    <row r="316" spans="1:10" s="33" customFormat="1" ht="39.950000000000003" customHeight="1" x14ac:dyDescent="0.25">
      <c r="A316" s="53"/>
      <c r="B316" s="134"/>
      <c r="C316" s="206"/>
      <c r="D316" s="134"/>
      <c r="E316" s="166"/>
      <c r="F316" s="166"/>
      <c r="G316" s="184"/>
      <c r="H316" s="197" t="str">
        <f t="shared" si="57"/>
        <v/>
      </c>
      <c r="I316" s="197" t="str">
        <f t="shared" si="58"/>
        <v/>
      </c>
      <c r="J316" s="208"/>
    </row>
    <row r="317" spans="1:10" s="33" customFormat="1" ht="39.950000000000003" customHeight="1" x14ac:dyDescent="0.25">
      <c r="A317" s="53"/>
      <c r="B317" s="134"/>
      <c r="C317" s="206"/>
      <c r="D317" s="134"/>
      <c r="E317" s="166"/>
      <c r="F317" s="166"/>
      <c r="G317" s="184"/>
      <c r="H317" s="197" t="str">
        <f t="shared" si="57"/>
        <v/>
      </c>
      <c r="I317" s="197" t="str">
        <f t="shared" si="58"/>
        <v/>
      </c>
      <c r="J317" s="208"/>
    </row>
    <row r="318" spans="1:10" s="33" customFormat="1" ht="39.950000000000003" customHeight="1" x14ac:dyDescent="0.25">
      <c r="A318" s="53"/>
      <c r="B318" s="134"/>
      <c r="C318" s="206"/>
      <c r="D318" s="134"/>
      <c r="E318" s="166"/>
      <c r="F318" s="166"/>
      <c r="G318" s="184"/>
      <c r="H318" s="197" t="str">
        <f t="shared" si="57"/>
        <v/>
      </c>
      <c r="I318" s="197" t="str">
        <f t="shared" si="58"/>
        <v/>
      </c>
      <c r="J318" s="208"/>
    </row>
    <row r="319" spans="1:10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7" t="str">
        <f t="shared" si="57"/>
        <v/>
      </c>
      <c r="I319" s="197" t="str">
        <f t="shared" si="58"/>
        <v/>
      </c>
      <c r="J319" s="208"/>
    </row>
    <row r="320" spans="1:10" s="33" customFormat="1" ht="39.950000000000003" customHeight="1" thickBot="1" x14ac:dyDescent="0.3">
      <c r="A320" s="140"/>
      <c r="B320" s="141"/>
      <c r="C320" s="207"/>
      <c r="D320" s="141"/>
      <c r="E320" s="167"/>
      <c r="F320" s="167"/>
      <c r="G320" s="185"/>
      <c r="H320" s="198" t="str">
        <f t="shared" si="57"/>
        <v/>
      </c>
      <c r="I320" s="198" t="str">
        <f t="shared" si="58"/>
        <v/>
      </c>
      <c r="J320" s="209"/>
    </row>
    <row r="321" spans="1:11" s="217" customFormat="1" ht="50.1" customHeight="1" thickTop="1" thickBot="1" x14ac:dyDescent="0.3">
      <c r="A321" s="42"/>
      <c r="B321" s="156"/>
      <c r="C321" s="156"/>
      <c r="D321" s="182" t="s">
        <v>68</v>
      </c>
      <c r="E321" s="186">
        <f>SUM(E298:E320)</f>
        <v>0</v>
      </c>
      <c r="F321" s="186">
        <f t="shared" ref="F321" si="59">SUM(F298:F320)</f>
        <v>0</v>
      </c>
      <c r="G321" s="186"/>
      <c r="H321" s="186">
        <f t="shared" ref="H321" si="60">SUM(H298:H320)</f>
        <v>0</v>
      </c>
      <c r="I321" s="187">
        <f>SUM(I298:I320)</f>
        <v>0</v>
      </c>
      <c r="J321" s="199"/>
    </row>
    <row r="322" spans="1:11" s="217" customFormat="1" x14ac:dyDescent="0.2">
      <c r="B322" s="6"/>
    </row>
    <row r="323" spans="1:11" s="217" customFormat="1" x14ac:dyDescent="0.2">
      <c r="B323" s="6"/>
    </row>
    <row r="324" spans="1:11" s="217" customFormat="1" ht="24.95" customHeight="1" x14ac:dyDescent="0.35">
      <c r="A324" s="34"/>
      <c r="B324" s="35"/>
      <c r="D324" s="83"/>
      <c r="E324" s="83"/>
      <c r="F324" s="83"/>
      <c r="G324" s="83"/>
      <c r="H324" s="83"/>
      <c r="I324" s="84"/>
    </row>
    <row r="325" spans="1:11" s="37" customFormat="1" ht="27" customHeight="1" thickBot="1" x14ac:dyDescent="0.25">
      <c r="A325" s="39" t="s">
        <v>21</v>
      </c>
      <c r="C325" s="93"/>
      <c r="D325" s="93"/>
      <c r="E325" s="93"/>
      <c r="F325" s="93"/>
      <c r="G325" s="93"/>
      <c r="H325" s="93"/>
      <c r="I325" s="93"/>
      <c r="J325" s="227" t="s">
        <v>105</v>
      </c>
      <c r="K325" s="228">
        <f>K2</f>
        <v>1</v>
      </c>
    </row>
    <row r="326" spans="1:11" s="217" customFormat="1" ht="42" customHeight="1" thickBot="1" x14ac:dyDescent="0.25">
      <c r="A326" s="266"/>
      <c r="B326" s="266"/>
      <c r="C326" s="276">
        <f>$C$5</f>
        <v>0</v>
      </c>
      <c r="D326" s="277"/>
      <c r="E326" s="277"/>
      <c r="F326" s="277"/>
      <c r="G326" s="277"/>
      <c r="H326" s="277"/>
      <c r="I326" s="278"/>
    </row>
    <row r="327" spans="1:11" s="217" customFormat="1" ht="35.1" customHeight="1" x14ac:dyDescent="0.3">
      <c r="A327" s="82"/>
      <c r="B327" s="6"/>
      <c r="C327" s="90" t="s">
        <v>27</v>
      </c>
      <c r="D327" s="279"/>
      <c r="E327" s="279"/>
      <c r="F327" s="279"/>
      <c r="G327" s="279"/>
      <c r="H327" s="279"/>
      <c r="I327" s="279"/>
    </row>
    <row r="328" spans="1:11" s="217" customFormat="1" ht="35.1" customHeight="1" thickBot="1" x14ac:dyDescent="0.3">
      <c r="A328" s="15"/>
      <c r="B328" s="16"/>
      <c r="C328" s="15"/>
    </row>
    <row r="329" spans="1:11" s="19" customFormat="1" ht="35.1" customHeight="1" thickBot="1" x14ac:dyDescent="0.3">
      <c r="A329" s="100" t="s">
        <v>0</v>
      </c>
      <c r="B329" s="43"/>
      <c r="C329" s="4">
        <f>Start!$C$12</f>
        <v>0</v>
      </c>
      <c r="E329" s="18" t="s">
        <v>53</v>
      </c>
      <c r="F329" s="256">
        <f>Start!$C$22</f>
        <v>0</v>
      </c>
      <c r="G329" s="257"/>
      <c r="H329" s="115"/>
      <c r="I329" s="44"/>
    </row>
    <row r="330" spans="1:11" s="33" customFormat="1" ht="29.25" customHeight="1" x14ac:dyDescent="0.2">
      <c r="A330" s="101"/>
      <c r="B330" s="20"/>
      <c r="C330" s="21"/>
      <c r="D330" s="21"/>
      <c r="E330" s="21"/>
      <c r="F330" s="21"/>
      <c r="G330" s="21"/>
      <c r="H330" s="42"/>
      <c r="I330" s="46"/>
    </row>
    <row r="331" spans="1:11" s="25" customFormat="1" ht="108" x14ac:dyDescent="0.25">
      <c r="A331" s="22" t="str">
        <f>$A$10</f>
        <v>Beleg-Nr.</v>
      </c>
      <c r="B331" s="23" t="str">
        <f>$B$10</f>
        <v>Zahlungsdatum</v>
      </c>
      <c r="C331" s="22" t="str">
        <f>$C$10</f>
        <v>Rechnungssteller</v>
      </c>
      <c r="D331" s="22" t="str">
        <f>$D$10</f>
        <v>Rechnungs-datum</v>
      </c>
      <c r="E331" s="22" t="str">
        <f>$E$10</f>
        <v>bezahlter Rechnungsbetrag
(brutto)</v>
      </c>
      <c r="F331" s="22" t="str">
        <f>$F$10</f>
        <v>in Rechnung
nicht genutzter ausgewiesener Betrag für Skonti, Rabatte
(brutto)</v>
      </c>
      <c r="G331" s="22" t="s">
        <v>26</v>
      </c>
      <c r="H331" s="22" t="s">
        <v>44</v>
      </c>
      <c r="I331" s="22" t="s">
        <v>36</v>
      </c>
      <c r="J331" s="24" t="s">
        <v>39</v>
      </c>
    </row>
    <row r="332" spans="1:11" s="31" customFormat="1" ht="18" x14ac:dyDescent="0.25">
      <c r="A332" s="26"/>
      <c r="B332" s="27"/>
      <c r="C332" s="28"/>
      <c r="D332" s="28"/>
      <c r="E332" s="29" t="str">
        <f>$E$11</f>
        <v>[EURO]</v>
      </c>
      <c r="F332" s="29" t="str">
        <f>$F$11</f>
        <v>[EURO]</v>
      </c>
      <c r="G332" s="29" t="str">
        <f>$G$11</f>
        <v>%</v>
      </c>
      <c r="H332" s="29" t="str">
        <f>$H$11</f>
        <v>EUR</v>
      </c>
      <c r="I332" s="129" t="str">
        <f>$I$11</f>
        <v>[EURO]</v>
      </c>
      <c r="J332" s="30"/>
    </row>
    <row r="333" spans="1:11" s="102" customFormat="1" ht="18" x14ac:dyDescent="0.25">
      <c r="A333" s="138" t="str">
        <f>$A$12</f>
        <v>(1)</v>
      </c>
      <c r="B333" s="139" t="str">
        <f>$B$12</f>
        <v>(2)</v>
      </c>
      <c r="C333" s="138" t="str">
        <f>$C$12</f>
        <v>(3)</v>
      </c>
      <c r="D333" s="138" t="str">
        <f>$D$12</f>
        <v>(4)</v>
      </c>
      <c r="E333" s="122" t="str">
        <f>$E$12</f>
        <v>(5)</v>
      </c>
      <c r="F333" s="122" t="str">
        <f>$F$12</f>
        <v>(6)</v>
      </c>
      <c r="G333" s="122" t="str">
        <f>$G$12</f>
        <v>(7)</v>
      </c>
      <c r="H333" s="122" t="str">
        <f>$H$12</f>
        <v>(8)</v>
      </c>
      <c r="I333" s="128" t="str">
        <f>$I$12</f>
        <v>(9)</v>
      </c>
      <c r="J333" s="128" t="str">
        <f>$J$12</f>
        <v>(10)</v>
      </c>
    </row>
    <row r="334" spans="1:11" s="33" customFormat="1" ht="39.950000000000003" customHeight="1" x14ac:dyDescent="0.25">
      <c r="A334" s="280" t="s">
        <v>80</v>
      </c>
      <c r="B334" s="281"/>
      <c r="C334" s="281"/>
      <c r="D334" s="281"/>
      <c r="E334" s="165">
        <f>E321</f>
        <v>0</v>
      </c>
      <c r="F334" s="165">
        <f t="shared" ref="F334:I334" si="61">F321</f>
        <v>0</v>
      </c>
      <c r="G334" s="165"/>
      <c r="H334" s="165">
        <f t="shared" si="61"/>
        <v>0</v>
      </c>
      <c r="I334" s="165">
        <f t="shared" si="61"/>
        <v>0</v>
      </c>
      <c r="J334" s="208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7" t="str">
        <f t="shared" ref="H335:H342" si="62">IF(G335="","",(E335-F335)-(E335-F335)/(1+G335/100))</f>
        <v/>
      </c>
      <c r="I335" s="197" t="str">
        <f t="shared" ref="I335:I342" si="63">IF(E335="","",(E335-F335-H335))</f>
        <v/>
      </c>
      <c r="J335" s="208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7" t="str">
        <f t="shared" si="62"/>
        <v/>
      </c>
      <c r="I336" s="197" t="str">
        <f t="shared" si="63"/>
        <v/>
      </c>
      <c r="J336" s="208"/>
    </row>
    <row r="337" spans="1:10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7" t="str">
        <f t="shared" si="62"/>
        <v/>
      </c>
      <c r="I337" s="197" t="str">
        <f t="shared" si="63"/>
        <v/>
      </c>
      <c r="J337" s="208"/>
    </row>
    <row r="338" spans="1:10" s="33" customFormat="1" ht="39.950000000000003" customHeight="1" x14ac:dyDescent="0.25">
      <c r="A338" s="53"/>
      <c r="B338" s="134"/>
      <c r="C338" s="206"/>
      <c r="D338" s="134"/>
      <c r="E338" s="166"/>
      <c r="F338" s="166"/>
      <c r="G338" s="184"/>
      <c r="H338" s="197" t="str">
        <f t="shared" si="62"/>
        <v/>
      </c>
      <c r="I338" s="197" t="str">
        <f t="shared" si="63"/>
        <v/>
      </c>
      <c r="J338" s="208"/>
    </row>
    <row r="339" spans="1:10" s="33" customFormat="1" ht="39.950000000000003" customHeight="1" x14ac:dyDescent="0.25">
      <c r="A339" s="53"/>
      <c r="B339" s="134"/>
      <c r="C339" s="206"/>
      <c r="D339" s="134"/>
      <c r="E339" s="166"/>
      <c r="F339" s="166"/>
      <c r="G339" s="184"/>
      <c r="H339" s="197" t="str">
        <f t="shared" si="62"/>
        <v/>
      </c>
      <c r="I339" s="197" t="str">
        <f t="shared" si="63"/>
        <v/>
      </c>
      <c r="J339" s="208"/>
    </row>
    <row r="340" spans="1:10" s="33" customFormat="1" ht="39.950000000000003" customHeight="1" x14ac:dyDescent="0.25">
      <c r="A340" s="53"/>
      <c r="B340" s="134"/>
      <c r="C340" s="206"/>
      <c r="D340" s="134"/>
      <c r="E340" s="166"/>
      <c r="F340" s="166"/>
      <c r="G340" s="184"/>
      <c r="H340" s="197" t="str">
        <f t="shared" si="62"/>
        <v/>
      </c>
      <c r="I340" s="197" t="str">
        <f t="shared" si="63"/>
        <v/>
      </c>
      <c r="J340" s="208"/>
    </row>
    <row r="341" spans="1:10" s="33" customFormat="1" ht="39.950000000000003" customHeight="1" x14ac:dyDescent="0.25">
      <c r="A341" s="53"/>
      <c r="B341" s="134"/>
      <c r="C341" s="206"/>
      <c r="D341" s="134"/>
      <c r="E341" s="166"/>
      <c r="F341" s="166"/>
      <c r="G341" s="184"/>
      <c r="H341" s="197" t="str">
        <f t="shared" si="62"/>
        <v/>
      </c>
      <c r="I341" s="197" t="str">
        <f t="shared" si="63"/>
        <v/>
      </c>
      <c r="J341" s="208"/>
    </row>
    <row r="342" spans="1:10" s="33" customFormat="1" ht="39.950000000000003" customHeight="1" x14ac:dyDescent="0.25">
      <c r="A342" s="53"/>
      <c r="B342" s="134"/>
      <c r="C342" s="206"/>
      <c r="D342" s="134"/>
      <c r="E342" s="166"/>
      <c r="F342" s="166"/>
      <c r="G342" s="184"/>
      <c r="H342" s="197" t="str">
        <f t="shared" si="62"/>
        <v/>
      </c>
      <c r="I342" s="197" t="str">
        <f t="shared" si="63"/>
        <v/>
      </c>
      <c r="J342" s="208"/>
    </row>
    <row r="343" spans="1:10" s="33" customFormat="1" ht="39.950000000000003" customHeight="1" x14ac:dyDescent="0.25">
      <c r="A343" s="53"/>
      <c r="B343" s="134"/>
      <c r="C343" s="206"/>
      <c r="D343" s="134"/>
      <c r="E343" s="166"/>
      <c r="F343" s="166"/>
      <c r="G343" s="184"/>
      <c r="H343" s="197"/>
      <c r="I343" s="197"/>
      <c r="J343" s="208"/>
    </row>
    <row r="344" spans="1:10" s="33" customFormat="1" ht="39.950000000000003" customHeight="1" x14ac:dyDescent="0.25">
      <c r="A344" s="53"/>
      <c r="B344" s="134"/>
      <c r="C344" s="206"/>
      <c r="D344" s="134"/>
      <c r="E344" s="166"/>
      <c r="F344" s="166"/>
      <c r="G344" s="184"/>
      <c r="H344" s="197"/>
      <c r="I344" s="197"/>
      <c r="J344" s="208"/>
    </row>
    <row r="345" spans="1:10" s="33" customFormat="1" ht="39.950000000000003" customHeight="1" x14ac:dyDescent="0.25">
      <c r="A345" s="53"/>
      <c r="B345" s="134"/>
      <c r="C345" s="206"/>
      <c r="D345" s="134"/>
      <c r="E345" s="166"/>
      <c r="F345" s="166"/>
      <c r="G345" s="184"/>
      <c r="H345" s="197"/>
      <c r="I345" s="197"/>
      <c r="J345" s="208"/>
    </row>
    <row r="346" spans="1:10" s="33" customFormat="1" ht="39.950000000000003" customHeight="1" x14ac:dyDescent="0.25">
      <c r="A346" s="53"/>
      <c r="B346" s="134"/>
      <c r="C346" s="206"/>
      <c r="D346" s="134"/>
      <c r="E346" s="166"/>
      <c r="F346" s="166"/>
      <c r="G346" s="184"/>
      <c r="H346" s="197" t="str">
        <f t="shared" ref="H346:H356" si="64">IF(G346="","",(E346-F346)-(E346-F346)/(1+G346/100))</f>
        <v/>
      </c>
      <c r="I346" s="197" t="str">
        <f t="shared" ref="I346:I356" si="65">IF(E346="","",(E346-F346-H346))</f>
        <v/>
      </c>
      <c r="J346" s="208"/>
    </row>
    <row r="347" spans="1:10" s="33" customFormat="1" ht="39.950000000000003" customHeight="1" x14ac:dyDescent="0.25">
      <c r="A347" s="53"/>
      <c r="B347" s="134"/>
      <c r="C347" s="206"/>
      <c r="D347" s="134"/>
      <c r="E347" s="166"/>
      <c r="F347" s="166"/>
      <c r="G347" s="184"/>
      <c r="H347" s="197" t="str">
        <f t="shared" si="64"/>
        <v/>
      </c>
      <c r="I347" s="197" t="str">
        <f t="shared" si="65"/>
        <v/>
      </c>
      <c r="J347" s="208"/>
    </row>
    <row r="348" spans="1:10" s="33" customFormat="1" ht="39.950000000000003" customHeight="1" x14ac:dyDescent="0.25">
      <c r="A348" s="53"/>
      <c r="B348" s="134"/>
      <c r="C348" s="206"/>
      <c r="D348" s="134"/>
      <c r="E348" s="166"/>
      <c r="F348" s="166"/>
      <c r="G348" s="184"/>
      <c r="H348" s="197" t="str">
        <f t="shared" si="64"/>
        <v/>
      </c>
      <c r="I348" s="197" t="str">
        <f t="shared" si="65"/>
        <v/>
      </c>
      <c r="J348" s="208"/>
    </row>
    <row r="349" spans="1:10" s="33" customFormat="1" ht="39.950000000000003" customHeight="1" x14ac:dyDescent="0.25">
      <c r="A349" s="53"/>
      <c r="B349" s="134"/>
      <c r="C349" s="206"/>
      <c r="D349" s="134"/>
      <c r="E349" s="166"/>
      <c r="F349" s="166"/>
      <c r="G349" s="184"/>
      <c r="H349" s="197" t="str">
        <f t="shared" si="64"/>
        <v/>
      </c>
      <c r="I349" s="197" t="str">
        <f t="shared" si="65"/>
        <v/>
      </c>
      <c r="J349" s="208"/>
    </row>
    <row r="350" spans="1:10" s="33" customFormat="1" ht="39.950000000000003" customHeight="1" x14ac:dyDescent="0.25">
      <c r="A350" s="53"/>
      <c r="B350" s="134"/>
      <c r="C350" s="206"/>
      <c r="D350" s="134"/>
      <c r="E350" s="166"/>
      <c r="F350" s="166"/>
      <c r="G350" s="184"/>
      <c r="H350" s="197" t="str">
        <f t="shared" si="64"/>
        <v/>
      </c>
      <c r="I350" s="197" t="str">
        <f t="shared" si="65"/>
        <v/>
      </c>
      <c r="J350" s="208"/>
    </row>
    <row r="351" spans="1:10" s="33" customFormat="1" ht="39.950000000000003" customHeight="1" x14ac:dyDescent="0.25">
      <c r="A351" s="53"/>
      <c r="B351" s="134"/>
      <c r="C351" s="206"/>
      <c r="D351" s="134"/>
      <c r="E351" s="166"/>
      <c r="F351" s="166"/>
      <c r="G351" s="184"/>
      <c r="H351" s="197" t="str">
        <f t="shared" si="64"/>
        <v/>
      </c>
      <c r="I351" s="197" t="str">
        <f t="shared" si="65"/>
        <v/>
      </c>
      <c r="J351" s="208"/>
    </row>
    <row r="352" spans="1:10" s="33" customFormat="1" ht="39.950000000000003" customHeight="1" x14ac:dyDescent="0.25">
      <c r="A352" s="53"/>
      <c r="B352" s="134"/>
      <c r="C352" s="206"/>
      <c r="D352" s="134"/>
      <c r="E352" s="166"/>
      <c r="F352" s="166"/>
      <c r="G352" s="184"/>
      <c r="H352" s="197" t="str">
        <f t="shared" si="64"/>
        <v/>
      </c>
      <c r="I352" s="197" t="str">
        <f t="shared" si="65"/>
        <v/>
      </c>
      <c r="J352" s="208"/>
    </row>
    <row r="353" spans="1:10" s="33" customFormat="1" ht="39.950000000000003" customHeight="1" x14ac:dyDescent="0.25">
      <c r="A353" s="53"/>
      <c r="B353" s="134"/>
      <c r="C353" s="206"/>
      <c r="D353" s="134"/>
      <c r="E353" s="166"/>
      <c r="F353" s="166"/>
      <c r="G353" s="184"/>
      <c r="H353" s="197" t="str">
        <f t="shared" si="64"/>
        <v/>
      </c>
      <c r="I353" s="197" t="str">
        <f t="shared" si="65"/>
        <v/>
      </c>
      <c r="J353" s="208"/>
    </row>
    <row r="354" spans="1:10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7" t="str">
        <f t="shared" si="64"/>
        <v/>
      </c>
      <c r="I354" s="197" t="str">
        <f t="shared" si="65"/>
        <v/>
      </c>
      <c r="J354" s="208"/>
    </row>
    <row r="355" spans="1:10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7" t="str">
        <f t="shared" si="64"/>
        <v/>
      </c>
      <c r="I355" s="197" t="str">
        <f t="shared" si="65"/>
        <v/>
      </c>
      <c r="J355" s="208"/>
    </row>
    <row r="356" spans="1:10" s="33" customFormat="1" ht="39.950000000000003" customHeight="1" thickBot="1" x14ac:dyDescent="0.3">
      <c r="A356" s="140"/>
      <c r="B356" s="141"/>
      <c r="C356" s="207"/>
      <c r="D356" s="141"/>
      <c r="E356" s="167"/>
      <c r="F356" s="167"/>
      <c r="G356" s="185"/>
      <c r="H356" s="198" t="str">
        <f t="shared" si="64"/>
        <v/>
      </c>
      <c r="I356" s="198" t="str">
        <f t="shared" si="65"/>
        <v/>
      </c>
      <c r="J356" s="209"/>
    </row>
    <row r="357" spans="1:10" s="217" customFormat="1" ht="50.1" customHeight="1" thickTop="1" thickBot="1" x14ac:dyDescent="0.3">
      <c r="A357" s="42"/>
      <c r="B357" s="156"/>
      <c r="C357" s="156"/>
      <c r="D357" s="182" t="s">
        <v>68</v>
      </c>
      <c r="E357" s="186">
        <f>SUM(E334:E356)</f>
        <v>0</v>
      </c>
      <c r="F357" s="186">
        <f>SUM(F334:F356)</f>
        <v>0</v>
      </c>
      <c r="G357" s="186"/>
      <c r="H357" s="186">
        <f t="shared" ref="H357" si="66">SUM(H334:H356)</f>
        <v>0</v>
      </c>
      <c r="I357" s="187">
        <f>SUM(I334:I356)</f>
        <v>0</v>
      </c>
      <c r="J357" s="199"/>
    </row>
    <row r="358" spans="1:10" s="217" customFormat="1" x14ac:dyDescent="0.2">
      <c r="B358" s="6"/>
    </row>
    <row r="359" spans="1:10" s="217" customFormat="1" x14ac:dyDescent="0.2">
      <c r="B359" s="6"/>
    </row>
  </sheetData>
  <sheetProtection password="85A8" sheet="1" objects="1" scenarios="1" selectLockedCells="1"/>
  <mergeCells count="49">
    <mergeCell ref="D39:I39"/>
    <mergeCell ref="F41:G41"/>
    <mergeCell ref="F3:J3"/>
    <mergeCell ref="A46:D46"/>
    <mergeCell ref="A38:B38"/>
    <mergeCell ref="C38:I38"/>
    <mergeCell ref="A5:B5"/>
    <mergeCell ref="C5:I5"/>
    <mergeCell ref="F8:G8"/>
    <mergeCell ref="A74:B74"/>
    <mergeCell ref="C74:I74"/>
    <mergeCell ref="D75:I75"/>
    <mergeCell ref="F77:G77"/>
    <mergeCell ref="A82:D82"/>
    <mergeCell ref="A110:B110"/>
    <mergeCell ref="C110:I110"/>
    <mergeCell ref="D111:I111"/>
    <mergeCell ref="F113:G113"/>
    <mergeCell ref="A118:D118"/>
    <mergeCell ref="A146:B146"/>
    <mergeCell ref="C146:I146"/>
    <mergeCell ref="D147:I147"/>
    <mergeCell ref="F149:G149"/>
    <mergeCell ref="A154:D154"/>
    <mergeCell ref="A182:B182"/>
    <mergeCell ref="C182:I182"/>
    <mergeCell ref="D183:I183"/>
    <mergeCell ref="F185:G185"/>
    <mergeCell ref="A190:D190"/>
    <mergeCell ref="A218:B218"/>
    <mergeCell ref="C218:I218"/>
    <mergeCell ref="D219:I219"/>
    <mergeCell ref="F221:G221"/>
    <mergeCell ref="A226:D226"/>
    <mergeCell ref="A254:B254"/>
    <mergeCell ref="C254:I254"/>
    <mergeCell ref="D255:I255"/>
    <mergeCell ref="F257:G257"/>
    <mergeCell ref="A262:D262"/>
    <mergeCell ref="A290:B290"/>
    <mergeCell ref="C290:I290"/>
    <mergeCell ref="D291:I291"/>
    <mergeCell ref="F293:G293"/>
    <mergeCell ref="A298:D298"/>
    <mergeCell ref="A326:B326"/>
    <mergeCell ref="C326:I326"/>
    <mergeCell ref="D327:I327"/>
    <mergeCell ref="F329:G329"/>
    <mergeCell ref="A334:D334"/>
  </mergeCells>
  <dataValidations count="1">
    <dataValidation type="date" allowBlank="1" showInputMessage="1" showErrorMessage="1" errorTitle="Eingabe von einem Datum erwartet" error="Bitte geben Sie hier ein Datum_x000a_nach dem Schema tt.mm.jjjj ein." sqref="B13:B34 D13:D34 B47:B68 D47:D68 B83:B104 D83:D104 B119:B140 D119:D140 B155:B176 D155:D176 B191:B212 D191:D212 B227:B248 D227:D248 B263:B284 D263:D284 B299:B320 D299:D320 B335:B356 D335:D356" xr:uid="{00000000-0002-0000-0400-000000000000}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40" orientation="landscape" r:id="rId1"/>
  <headerFooter alignWithMargins="0">
    <oddHeader xml:space="preserve">&amp;R
</oddHeader>
  </headerFooter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Q179"/>
  <sheetViews>
    <sheetView showGridLines="0" showRuler="0" view="pageLayout" zoomScale="45" zoomScaleNormal="40" zoomScaleSheetLayoutView="40" zoomScalePageLayoutView="45" workbookViewId="0">
      <selection activeCell="E159" sqref="E159:I159"/>
    </sheetView>
  </sheetViews>
  <sheetFormatPr baseColWidth="10" defaultColWidth="6.28515625" defaultRowHeight="14.25" x14ac:dyDescent="0.2"/>
  <cols>
    <col min="1" max="1" width="10.7109375" style="88" customWidth="1"/>
    <col min="2" max="2" width="24.42578125" style="6" bestFit="1" customWidth="1"/>
    <col min="3" max="3" width="60.7109375" style="88" customWidth="1"/>
    <col min="4" max="4" width="22.28515625" style="88" customWidth="1"/>
    <col min="5" max="6" width="25.7109375" style="88" customWidth="1"/>
    <col min="7" max="7" width="15.85546875" style="88" customWidth="1"/>
    <col min="8" max="8" width="23.42578125" style="153" customWidth="1"/>
    <col min="9" max="9" width="22.42578125" style="1" customWidth="1"/>
    <col min="10" max="10" width="22.140625" style="153" customWidth="1"/>
    <col min="11" max="11" width="25.7109375" style="153" customWidth="1"/>
    <col min="12" max="12" width="65.28515625" style="88" customWidth="1"/>
    <col min="13" max="16" width="6.28515625" style="88"/>
    <col min="17" max="17" width="11.85546875" style="88" bestFit="1" customWidth="1"/>
    <col min="18" max="16384" width="6.28515625" style="88"/>
  </cols>
  <sheetData>
    <row r="1" spans="1:17" ht="24.95" customHeight="1" x14ac:dyDescent="0.2">
      <c r="L1" s="227" t="s">
        <v>96</v>
      </c>
      <c r="M1" s="230">
        <f>IF(K155&lt;&gt;K179,5,IF(K119&lt;&gt;K143,4,IF(K83&lt;&gt;K107,3,IF(K47&lt;&gt;K71,2,1))))</f>
        <v>1</v>
      </c>
    </row>
    <row r="2" spans="1:17" ht="30" x14ac:dyDescent="0.4">
      <c r="A2" s="5" t="s">
        <v>57</v>
      </c>
    </row>
    <row r="3" spans="1:17" ht="28.5" customHeight="1" x14ac:dyDescent="0.4">
      <c r="A3" s="7" t="s">
        <v>56</v>
      </c>
      <c r="F3" s="94">
        <f>Start!$G$5</f>
        <v>0</v>
      </c>
      <c r="G3" s="282">
        <f>Start!$C$25</f>
        <v>0</v>
      </c>
      <c r="H3" s="282"/>
      <c r="I3" s="282"/>
      <c r="J3" s="282"/>
      <c r="K3" s="282"/>
      <c r="L3" s="282"/>
    </row>
    <row r="4" spans="1:17" ht="20.25" customHeight="1" x14ac:dyDescent="0.3">
      <c r="A4" s="8"/>
      <c r="C4" s="9"/>
      <c r="D4" s="10"/>
      <c r="E4" s="10"/>
      <c r="F4" s="10"/>
      <c r="G4" s="10"/>
    </row>
    <row r="5" spans="1:17" ht="42" customHeight="1" x14ac:dyDescent="0.2">
      <c r="A5" s="314" t="s">
        <v>32</v>
      </c>
      <c r="B5" s="315"/>
      <c r="C5" s="315"/>
      <c r="D5" s="315"/>
      <c r="E5" s="315"/>
      <c r="F5" s="315"/>
      <c r="G5" s="315"/>
      <c r="H5" s="315"/>
      <c r="I5" s="315"/>
      <c r="J5" s="12"/>
      <c r="K5" s="1"/>
    </row>
    <row r="6" spans="1:17" ht="35.1" customHeight="1" x14ac:dyDescent="0.3">
      <c r="B6" s="11"/>
      <c r="C6" s="90"/>
      <c r="D6" s="13"/>
      <c r="E6" s="14"/>
      <c r="F6" s="14"/>
      <c r="H6" s="316"/>
      <c r="J6" s="85"/>
      <c r="K6" s="154"/>
    </row>
    <row r="7" spans="1:17" ht="35.1" customHeight="1" thickBot="1" x14ac:dyDescent="0.5">
      <c r="A7" s="15"/>
      <c r="B7" s="16"/>
      <c r="C7" s="15"/>
      <c r="G7" s="91"/>
      <c r="H7" s="316"/>
      <c r="J7" s="92"/>
      <c r="K7" s="154"/>
      <c r="Q7" s="86"/>
    </row>
    <row r="8" spans="1:17" s="19" customFormat="1" ht="35.1" customHeight="1" thickBot="1" x14ac:dyDescent="0.3">
      <c r="A8" s="99" t="s">
        <v>0</v>
      </c>
      <c r="B8" s="17"/>
      <c r="C8" s="4">
        <f>Start!$C$12</f>
        <v>0</v>
      </c>
      <c r="E8" s="18" t="s">
        <v>53</v>
      </c>
      <c r="F8" s="256">
        <f>Start!$C$22</f>
        <v>0</v>
      </c>
      <c r="G8" s="257"/>
      <c r="H8" s="109"/>
      <c r="I8" s="2"/>
      <c r="J8" s="293"/>
      <c r="K8" s="293"/>
      <c r="Q8" s="87"/>
    </row>
    <row r="9" spans="1:17" x14ac:dyDescent="0.2">
      <c r="A9" s="101"/>
      <c r="B9" s="20"/>
      <c r="C9" s="21"/>
      <c r="D9" s="21"/>
      <c r="E9" s="21"/>
      <c r="F9" s="21"/>
      <c r="G9" s="21"/>
      <c r="H9" s="21"/>
      <c r="J9" s="21"/>
      <c r="K9" s="21"/>
    </row>
    <row r="10" spans="1:17" s="25" customFormat="1" ht="130.5" customHeight="1" x14ac:dyDescent="0.25">
      <c r="A10" s="294" t="s">
        <v>33</v>
      </c>
      <c r="B10" s="295"/>
      <c r="C10" s="296" t="s">
        <v>34</v>
      </c>
      <c r="D10" s="297"/>
      <c r="E10" s="296" t="s">
        <v>35</v>
      </c>
      <c r="F10" s="298"/>
      <c r="G10" s="298"/>
      <c r="H10" s="298"/>
      <c r="I10" s="295"/>
      <c r="J10" s="163" t="s">
        <v>69</v>
      </c>
      <c r="K10" s="164" t="s">
        <v>71</v>
      </c>
      <c r="L10" s="24" t="s">
        <v>39</v>
      </c>
    </row>
    <row r="11" spans="1:17" s="31" customFormat="1" ht="18" x14ac:dyDescent="0.25">
      <c r="A11" s="299"/>
      <c r="B11" s="300"/>
      <c r="C11" s="301"/>
      <c r="D11" s="302"/>
      <c r="E11" s="303" t="s">
        <v>72</v>
      </c>
      <c r="F11" s="304"/>
      <c r="G11" s="304"/>
      <c r="H11" s="304"/>
      <c r="I11" s="302"/>
      <c r="J11" s="28" t="s">
        <v>73</v>
      </c>
      <c r="K11" s="161"/>
      <c r="L11" s="30"/>
    </row>
    <row r="12" spans="1:17" s="32" customFormat="1" ht="18" x14ac:dyDescent="0.25">
      <c r="A12" s="305" t="s">
        <v>4</v>
      </c>
      <c r="B12" s="306"/>
      <c r="C12" s="307" t="s">
        <v>5</v>
      </c>
      <c r="D12" s="308"/>
      <c r="E12" s="307" t="s">
        <v>6</v>
      </c>
      <c r="F12" s="309"/>
      <c r="G12" s="309"/>
      <c r="H12" s="309"/>
      <c r="I12" s="308"/>
      <c r="J12" s="162" t="s">
        <v>7</v>
      </c>
      <c r="K12" s="181" t="s">
        <v>8</v>
      </c>
      <c r="L12" s="97" t="s">
        <v>9</v>
      </c>
    </row>
    <row r="13" spans="1:17" s="33" customFormat="1" ht="39.950000000000003" customHeight="1" x14ac:dyDescent="0.25">
      <c r="A13" s="286"/>
      <c r="B13" s="287"/>
      <c r="C13" s="288"/>
      <c r="D13" s="289"/>
      <c r="E13" s="290"/>
      <c r="F13" s="291"/>
      <c r="G13" s="291"/>
      <c r="H13" s="291"/>
      <c r="I13" s="292"/>
      <c r="J13" s="200"/>
      <c r="K13" s="204"/>
      <c r="L13" s="52"/>
    </row>
    <row r="14" spans="1:17" s="33" customFormat="1" ht="39.75" customHeight="1" x14ac:dyDescent="0.25">
      <c r="A14" s="286"/>
      <c r="B14" s="287"/>
      <c r="C14" s="288"/>
      <c r="D14" s="289"/>
      <c r="E14" s="290"/>
      <c r="F14" s="291"/>
      <c r="G14" s="291"/>
      <c r="H14" s="291"/>
      <c r="I14" s="292"/>
      <c r="J14" s="200"/>
      <c r="K14" s="205"/>
      <c r="L14" s="52"/>
    </row>
    <row r="15" spans="1:17" s="33" customFormat="1" ht="39.950000000000003" customHeight="1" x14ac:dyDescent="0.25">
      <c r="A15" s="286"/>
      <c r="B15" s="287"/>
      <c r="C15" s="288"/>
      <c r="D15" s="289"/>
      <c r="E15" s="290"/>
      <c r="F15" s="291"/>
      <c r="G15" s="291"/>
      <c r="H15" s="291"/>
      <c r="I15" s="292"/>
      <c r="J15" s="200"/>
      <c r="K15" s="205"/>
      <c r="L15" s="52"/>
    </row>
    <row r="16" spans="1:17" s="33" customFormat="1" ht="39.950000000000003" customHeight="1" x14ac:dyDescent="0.25">
      <c r="A16" s="286"/>
      <c r="B16" s="287"/>
      <c r="C16" s="288"/>
      <c r="D16" s="289"/>
      <c r="E16" s="290"/>
      <c r="F16" s="291"/>
      <c r="G16" s="291"/>
      <c r="H16" s="291"/>
      <c r="I16" s="292"/>
      <c r="J16" s="200"/>
      <c r="K16" s="205"/>
      <c r="L16" s="52"/>
    </row>
    <row r="17" spans="1:12" s="33" customFormat="1" ht="39.950000000000003" customHeight="1" x14ac:dyDescent="0.25">
      <c r="A17" s="286"/>
      <c r="B17" s="287"/>
      <c r="C17" s="288"/>
      <c r="D17" s="289"/>
      <c r="E17" s="290"/>
      <c r="F17" s="291"/>
      <c r="G17" s="291"/>
      <c r="H17" s="291"/>
      <c r="I17" s="292"/>
      <c r="J17" s="200"/>
      <c r="K17" s="205"/>
      <c r="L17" s="52"/>
    </row>
    <row r="18" spans="1:12" s="33" customFormat="1" ht="39.950000000000003" customHeight="1" x14ac:dyDescent="0.25">
      <c r="A18" s="286"/>
      <c r="B18" s="287"/>
      <c r="C18" s="288"/>
      <c r="D18" s="289"/>
      <c r="E18" s="290"/>
      <c r="F18" s="291"/>
      <c r="G18" s="291"/>
      <c r="H18" s="291"/>
      <c r="I18" s="292"/>
      <c r="J18" s="200"/>
      <c r="K18" s="205"/>
      <c r="L18" s="52"/>
    </row>
    <row r="19" spans="1:12" s="33" customFormat="1" ht="39.950000000000003" customHeight="1" x14ac:dyDescent="0.25">
      <c r="A19" s="286"/>
      <c r="B19" s="287"/>
      <c r="C19" s="288"/>
      <c r="D19" s="289"/>
      <c r="E19" s="290"/>
      <c r="F19" s="291"/>
      <c r="G19" s="291"/>
      <c r="H19" s="291"/>
      <c r="I19" s="292"/>
      <c r="J19" s="200"/>
      <c r="K19" s="205"/>
      <c r="L19" s="52"/>
    </row>
    <row r="20" spans="1:12" s="33" customFormat="1" ht="39.950000000000003" customHeight="1" x14ac:dyDescent="0.25">
      <c r="A20" s="286"/>
      <c r="B20" s="287"/>
      <c r="C20" s="288"/>
      <c r="D20" s="289"/>
      <c r="E20" s="290"/>
      <c r="F20" s="291"/>
      <c r="G20" s="291"/>
      <c r="H20" s="291"/>
      <c r="I20" s="292"/>
      <c r="J20" s="200"/>
      <c r="K20" s="205"/>
      <c r="L20" s="52"/>
    </row>
    <row r="21" spans="1:12" s="33" customFormat="1" ht="39.950000000000003" customHeight="1" x14ac:dyDescent="0.25">
      <c r="A21" s="286"/>
      <c r="B21" s="287"/>
      <c r="C21" s="288"/>
      <c r="D21" s="289"/>
      <c r="E21" s="290"/>
      <c r="F21" s="291"/>
      <c r="G21" s="291"/>
      <c r="H21" s="291"/>
      <c r="I21" s="292"/>
      <c r="J21" s="200"/>
      <c r="K21" s="205"/>
      <c r="L21" s="52"/>
    </row>
    <row r="22" spans="1:12" s="33" customFormat="1" ht="39.950000000000003" customHeight="1" x14ac:dyDescent="0.25">
      <c r="A22" s="286"/>
      <c r="B22" s="287"/>
      <c r="C22" s="288"/>
      <c r="D22" s="289"/>
      <c r="E22" s="290"/>
      <c r="F22" s="291"/>
      <c r="G22" s="291"/>
      <c r="H22" s="291"/>
      <c r="I22" s="292"/>
      <c r="J22" s="200"/>
      <c r="K22" s="205"/>
      <c r="L22" s="52"/>
    </row>
    <row r="23" spans="1:12" s="33" customFormat="1" ht="39.950000000000003" customHeight="1" x14ac:dyDescent="0.25">
      <c r="A23" s="286"/>
      <c r="B23" s="287"/>
      <c r="C23" s="288"/>
      <c r="D23" s="289"/>
      <c r="E23" s="290"/>
      <c r="F23" s="291"/>
      <c r="G23" s="291"/>
      <c r="H23" s="291"/>
      <c r="I23" s="292"/>
      <c r="J23" s="200"/>
      <c r="K23" s="205"/>
      <c r="L23" s="52"/>
    </row>
    <row r="24" spans="1:12" s="33" customFormat="1" ht="39.950000000000003" customHeight="1" x14ac:dyDescent="0.25">
      <c r="A24" s="286"/>
      <c r="B24" s="287"/>
      <c r="C24" s="288"/>
      <c r="D24" s="289"/>
      <c r="E24" s="290"/>
      <c r="F24" s="291"/>
      <c r="G24" s="291"/>
      <c r="H24" s="291"/>
      <c r="I24" s="292"/>
      <c r="J24" s="200"/>
      <c r="K24" s="205"/>
      <c r="L24" s="52"/>
    </row>
    <row r="25" spans="1:12" s="33" customFormat="1" ht="39.950000000000003" customHeight="1" x14ac:dyDescent="0.25">
      <c r="A25" s="286"/>
      <c r="B25" s="287"/>
      <c r="C25" s="288"/>
      <c r="D25" s="289"/>
      <c r="E25" s="290"/>
      <c r="F25" s="291"/>
      <c r="G25" s="291"/>
      <c r="H25" s="291"/>
      <c r="I25" s="292"/>
      <c r="J25" s="200"/>
      <c r="K25" s="205"/>
      <c r="L25" s="52"/>
    </row>
    <row r="26" spans="1:12" s="33" customFormat="1" ht="39.950000000000003" customHeight="1" x14ac:dyDescent="0.25">
      <c r="A26" s="286"/>
      <c r="B26" s="287"/>
      <c r="C26" s="288"/>
      <c r="D26" s="289"/>
      <c r="E26" s="290"/>
      <c r="F26" s="291"/>
      <c r="G26" s="291"/>
      <c r="H26" s="291"/>
      <c r="I26" s="292"/>
      <c r="J26" s="200"/>
      <c r="K26" s="205"/>
      <c r="L26" s="52"/>
    </row>
    <row r="27" spans="1:12" s="33" customFormat="1" ht="39.950000000000003" customHeight="1" x14ac:dyDescent="0.25">
      <c r="A27" s="286"/>
      <c r="B27" s="287"/>
      <c r="C27" s="288"/>
      <c r="D27" s="289"/>
      <c r="E27" s="290"/>
      <c r="F27" s="291"/>
      <c r="G27" s="291"/>
      <c r="H27" s="291"/>
      <c r="I27" s="292"/>
      <c r="J27" s="200"/>
      <c r="K27" s="205"/>
      <c r="L27" s="52"/>
    </row>
    <row r="28" spans="1:12" s="33" customFormat="1" ht="39.950000000000003" customHeight="1" x14ac:dyDescent="0.25">
      <c r="A28" s="286"/>
      <c r="B28" s="287"/>
      <c r="C28" s="288"/>
      <c r="D28" s="289"/>
      <c r="E28" s="290"/>
      <c r="F28" s="291"/>
      <c r="G28" s="291"/>
      <c r="H28" s="291"/>
      <c r="I28" s="292"/>
      <c r="J28" s="200"/>
      <c r="K28" s="205"/>
      <c r="L28" s="52"/>
    </row>
    <row r="29" spans="1:12" s="33" customFormat="1" ht="39.950000000000003" customHeight="1" x14ac:dyDescent="0.25">
      <c r="A29" s="286"/>
      <c r="B29" s="287"/>
      <c r="C29" s="288"/>
      <c r="D29" s="289"/>
      <c r="E29" s="290"/>
      <c r="F29" s="291"/>
      <c r="G29" s="291"/>
      <c r="H29" s="291"/>
      <c r="I29" s="292"/>
      <c r="J29" s="200"/>
      <c r="K29" s="205"/>
      <c r="L29" s="52"/>
    </row>
    <row r="30" spans="1:12" s="33" customFormat="1" ht="39.950000000000003" customHeight="1" x14ac:dyDescent="0.25">
      <c r="A30" s="286"/>
      <c r="B30" s="287"/>
      <c r="C30" s="288"/>
      <c r="D30" s="289"/>
      <c r="E30" s="290"/>
      <c r="F30" s="291"/>
      <c r="G30" s="291"/>
      <c r="H30" s="291"/>
      <c r="I30" s="292"/>
      <c r="J30" s="200"/>
      <c r="K30" s="205"/>
      <c r="L30" s="52"/>
    </row>
    <row r="31" spans="1:12" s="33" customFormat="1" ht="39.950000000000003" customHeight="1" x14ac:dyDescent="0.25">
      <c r="A31" s="286"/>
      <c r="B31" s="287"/>
      <c r="C31" s="288"/>
      <c r="D31" s="289"/>
      <c r="E31" s="290"/>
      <c r="F31" s="291"/>
      <c r="G31" s="291"/>
      <c r="H31" s="291"/>
      <c r="I31" s="292"/>
      <c r="J31" s="200"/>
      <c r="K31" s="205"/>
      <c r="L31" s="52"/>
    </row>
    <row r="32" spans="1:12" s="33" customFormat="1" ht="39.950000000000003" customHeight="1" x14ac:dyDescent="0.25">
      <c r="A32" s="286"/>
      <c r="B32" s="287"/>
      <c r="C32" s="288"/>
      <c r="D32" s="289"/>
      <c r="E32" s="290"/>
      <c r="F32" s="291"/>
      <c r="G32" s="291"/>
      <c r="H32" s="291"/>
      <c r="I32" s="292"/>
      <c r="J32" s="200"/>
      <c r="K32" s="205"/>
      <c r="L32" s="52"/>
    </row>
    <row r="33" spans="1:13" s="33" customFormat="1" ht="39.75" customHeight="1" x14ac:dyDescent="0.25">
      <c r="A33" s="286"/>
      <c r="B33" s="287"/>
      <c r="C33" s="288"/>
      <c r="D33" s="289"/>
      <c r="E33" s="290"/>
      <c r="F33" s="291"/>
      <c r="G33" s="291"/>
      <c r="H33" s="291"/>
      <c r="I33" s="292"/>
      <c r="J33" s="200"/>
      <c r="K33" s="205"/>
      <c r="L33" s="52"/>
    </row>
    <row r="34" spans="1:13" s="33" customFormat="1" ht="39.950000000000003" customHeight="1" x14ac:dyDescent="0.25">
      <c r="A34" s="286"/>
      <c r="B34" s="287"/>
      <c r="C34" s="288"/>
      <c r="D34" s="289"/>
      <c r="E34" s="290"/>
      <c r="F34" s="291"/>
      <c r="G34" s="291"/>
      <c r="H34" s="291"/>
      <c r="I34" s="292"/>
      <c r="J34" s="200"/>
      <c r="K34" s="204"/>
      <c r="L34" s="52"/>
    </row>
    <row r="35" spans="1:13" ht="26.25" x14ac:dyDescent="0.3">
      <c r="A35" s="8"/>
      <c r="C35" s="9"/>
      <c r="D35" s="10"/>
      <c r="E35" s="10"/>
      <c r="F35" s="10"/>
      <c r="G35" s="10"/>
      <c r="H35" s="201"/>
      <c r="J35" s="201"/>
      <c r="K35" s="201"/>
      <c r="L35" s="201"/>
    </row>
    <row r="36" spans="1:13" s="201" customFormat="1" ht="26.25" x14ac:dyDescent="0.3">
      <c r="A36" s="8"/>
      <c r="B36" s="6"/>
      <c r="C36" s="9"/>
      <c r="D36" s="10"/>
      <c r="E36" s="10"/>
      <c r="F36" s="10"/>
      <c r="G36" s="10"/>
      <c r="I36" s="1"/>
    </row>
    <row r="37" spans="1:13" ht="20.25" x14ac:dyDescent="0.2">
      <c r="A37" s="310" t="s">
        <v>21</v>
      </c>
      <c r="B37" s="311"/>
      <c r="C37" s="311"/>
      <c r="D37" s="311"/>
      <c r="E37" s="311"/>
      <c r="F37" s="311"/>
      <c r="G37" s="311"/>
      <c r="H37" s="311"/>
      <c r="I37" s="311"/>
      <c r="J37" s="12"/>
      <c r="K37" s="1"/>
      <c r="L37" s="201"/>
    </row>
    <row r="38" spans="1:13" s="201" customFormat="1" ht="20.25" x14ac:dyDescent="0.2">
      <c r="A38" s="212"/>
      <c r="B38" s="213"/>
      <c r="C38" s="213"/>
      <c r="D38" s="213"/>
      <c r="E38" s="213"/>
      <c r="F38" s="213"/>
      <c r="G38" s="213"/>
      <c r="H38" s="213"/>
      <c r="I38" s="213"/>
      <c r="J38" s="12"/>
      <c r="K38" s="1"/>
    </row>
    <row r="39" spans="1:13" s="201" customFormat="1" ht="42" customHeight="1" x14ac:dyDescent="0.4">
      <c r="A39" s="312" t="s">
        <v>74</v>
      </c>
      <c r="B39" s="313"/>
      <c r="C39" s="313"/>
      <c r="D39" s="313"/>
      <c r="E39" s="313"/>
      <c r="F39" s="313"/>
      <c r="G39" s="313"/>
      <c r="H39" s="313"/>
      <c r="I39" s="1"/>
      <c r="J39" s="12"/>
      <c r="K39" s="1"/>
    </row>
    <row r="40" spans="1:13" s="201" customFormat="1" ht="42" customHeight="1" x14ac:dyDescent="0.4">
      <c r="A40" s="214"/>
      <c r="B40" s="215"/>
      <c r="C40" s="215"/>
      <c r="D40" s="215"/>
      <c r="E40" s="215"/>
      <c r="F40" s="215"/>
      <c r="G40" s="215"/>
      <c r="H40" s="215"/>
      <c r="I40" s="1"/>
      <c r="J40" s="12"/>
      <c r="K40" s="1"/>
    </row>
    <row r="41" spans="1:13" ht="18.75" thickBot="1" x14ac:dyDescent="0.3">
      <c r="A41" s="15"/>
      <c r="B41" s="16"/>
      <c r="C41" s="15"/>
      <c r="D41" s="201"/>
      <c r="E41" s="201"/>
      <c r="F41" s="201"/>
      <c r="G41" s="91"/>
      <c r="H41" s="202"/>
      <c r="J41" s="92"/>
      <c r="K41" s="202"/>
      <c r="L41" s="201"/>
    </row>
    <row r="42" spans="1:13" ht="27" thickBot="1" x14ac:dyDescent="0.25">
      <c r="A42" s="99" t="s">
        <v>0</v>
      </c>
      <c r="B42" s="17"/>
      <c r="C42" s="4">
        <f>Start!$C$12</f>
        <v>0</v>
      </c>
      <c r="D42" s="19"/>
      <c r="E42" s="18" t="s">
        <v>53</v>
      </c>
      <c r="F42" s="256">
        <f>Start!$C$22</f>
        <v>0</v>
      </c>
      <c r="G42" s="257"/>
      <c r="H42" s="109"/>
      <c r="I42" s="2"/>
      <c r="J42" s="293"/>
      <c r="K42" s="293"/>
      <c r="L42" s="227" t="s">
        <v>97</v>
      </c>
      <c r="M42" s="230">
        <f>M1</f>
        <v>1</v>
      </c>
    </row>
    <row r="43" spans="1:13" x14ac:dyDescent="0.2">
      <c r="A43" s="101"/>
      <c r="B43" s="20"/>
      <c r="C43" s="21"/>
      <c r="D43" s="21"/>
      <c r="E43" s="21"/>
      <c r="F43" s="21"/>
      <c r="G43" s="21"/>
      <c r="H43" s="21"/>
      <c r="J43" s="21"/>
      <c r="K43" s="21"/>
      <c r="L43" s="201"/>
    </row>
    <row r="44" spans="1:13" ht="130.5" customHeight="1" x14ac:dyDescent="0.2">
      <c r="A44" s="294" t="s">
        <v>33</v>
      </c>
      <c r="B44" s="295"/>
      <c r="C44" s="296" t="s">
        <v>34</v>
      </c>
      <c r="D44" s="297"/>
      <c r="E44" s="296" t="s">
        <v>35</v>
      </c>
      <c r="F44" s="298"/>
      <c r="G44" s="298"/>
      <c r="H44" s="298"/>
      <c r="I44" s="295"/>
      <c r="J44" s="163" t="s">
        <v>69</v>
      </c>
      <c r="K44" s="164" t="s">
        <v>71</v>
      </c>
      <c r="L44" s="24" t="s">
        <v>39</v>
      </c>
    </row>
    <row r="45" spans="1:13" ht="18" x14ac:dyDescent="0.25">
      <c r="A45" s="299"/>
      <c r="B45" s="300"/>
      <c r="C45" s="301"/>
      <c r="D45" s="302"/>
      <c r="E45" s="303" t="s">
        <v>72</v>
      </c>
      <c r="F45" s="304"/>
      <c r="G45" s="304"/>
      <c r="H45" s="304"/>
      <c r="I45" s="302"/>
      <c r="J45" s="28" t="s">
        <v>73</v>
      </c>
      <c r="K45" s="161"/>
      <c r="L45" s="30"/>
    </row>
    <row r="46" spans="1:13" ht="18" x14ac:dyDescent="0.25">
      <c r="A46" s="305" t="s">
        <v>4</v>
      </c>
      <c r="B46" s="306"/>
      <c r="C46" s="307" t="s">
        <v>5</v>
      </c>
      <c r="D46" s="308"/>
      <c r="E46" s="307" t="s">
        <v>6</v>
      </c>
      <c r="F46" s="309"/>
      <c r="G46" s="309"/>
      <c r="H46" s="309"/>
      <c r="I46" s="308"/>
      <c r="J46" s="162" t="s">
        <v>7</v>
      </c>
      <c r="K46" s="203" t="s">
        <v>8</v>
      </c>
      <c r="L46" s="97" t="s">
        <v>9</v>
      </c>
    </row>
    <row r="47" spans="1:13" ht="39.75" customHeight="1" x14ac:dyDescent="0.2">
      <c r="A47" s="286"/>
      <c r="B47" s="287"/>
      <c r="C47" s="288"/>
      <c r="D47" s="289"/>
      <c r="E47" s="290"/>
      <c r="F47" s="291"/>
      <c r="G47" s="291"/>
      <c r="H47" s="291"/>
      <c r="I47" s="292"/>
      <c r="J47" s="200"/>
      <c r="K47" s="204"/>
      <c r="L47" s="52"/>
    </row>
    <row r="48" spans="1:13" ht="39.75" customHeight="1" x14ac:dyDescent="0.2">
      <c r="A48" s="286"/>
      <c r="B48" s="287"/>
      <c r="C48" s="288"/>
      <c r="D48" s="289"/>
      <c r="E48" s="290"/>
      <c r="F48" s="291"/>
      <c r="G48" s="291"/>
      <c r="H48" s="291"/>
      <c r="I48" s="292"/>
      <c r="J48" s="200"/>
      <c r="K48" s="205"/>
      <c r="L48" s="52"/>
    </row>
    <row r="49" spans="1:12" ht="39.75" customHeight="1" x14ac:dyDescent="0.2">
      <c r="A49" s="286"/>
      <c r="B49" s="287"/>
      <c r="C49" s="288"/>
      <c r="D49" s="289"/>
      <c r="E49" s="290"/>
      <c r="F49" s="291"/>
      <c r="G49" s="291"/>
      <c r="H49" s="291"/>
      <c r="I49" s="292"/>
      <c r="J49" s="200"/>
      <c r="K49" s="205"/>
      <c r="L49" s="52"/>
    </row>
    <row r="50" spans="1:12" ht="39.75" customHeight="1" x14ac:dyDescent="0.2">
      <c r="A50" s="286"/>
      <c r="B50" s="287"/>
      <c r="C50" s="288"/>
      <c r="D50" s="289"/>
      <c r="E50" s="290"/>
      <c r="F50" s="291"/>
      <c r="G50" s="291"/>
      <c r="H50" s="291"/>
      <c r="I50" s="292"/>
      <c r="J50" s="200"/>
      <c r="K50" s="205"/>
      <c r="L50" s="52"/>
    </row>
    <row r="51" spans="1:12" ht="39.75" customHeight="1" x14ac:dyDescent="0.2">
      <c r="A51" s="286"/>
      <c r="B51" s="287"/>
      <c r="C51" s="288"/>
      <c r="D51" s="289"/>
      <c r="E51" s="290"/>
      <c r="F51" s="291"/>
      <c r="G51" s="291"/>
      <c r="H51" s="291"/>
      <c r="I51" s="292"/>
      <c r="J51" s="200"/>
      <c r="K51" s="205"/>
      <c r="L51" s="52"/>
    </row>
    <row r="52" spans="1:12" ht="39.75" customHeight="1" x14ac:dyDescent="0.2">
      <c r="A52" s="286"/>
      <c r="B52" s="287"/>
      <c r="C52" s="288"/>
      <c r="D52" s="289"/>
      <c r="E52" s="290"/>
      <c r="F52" s="291"/>
      <c r="G52" s="291"/>
      <c r="H52" s="291"/>
      <c r="I52" s="292"/>
      <c r="J52" s="200"/>
      <c r="K52" s="205"/>
      <c r="L52" s="52"/>
    </row>
    <row r="53" spans="1:12" ht="39.75" customHeight="1" x14ac:dyDescent="0.2">
      <c r="A53" s="286"/>
      <c r="B53" s="287"/>
      <c r="C53" s="288"/>
      <c r="D53" s="289"/>
      <c r="E53" s="290"/>
      <c r="F53" s="291"/>
      <c r="G53" s="291"/>
      <c r="H53" s="291"/>
      <c r="I53" s="292"/>
      <c r="J53" s="200"/>
      <c r="K53" s="205"/>
      <c r="L53" s="52"/>
    </row>
    <row r="54" spans="1:12" ht="39.75" customHeight="1" x14ac:dyDescent="0.2">
      <c r="A54" s="286"/>
      <c r="B54" s="287"/>
      <c r="C54" s="288"/>
      <c r="D54" s="289"/>
      <c r="E54" s="290"/>
      <c r="F54" s="291"/>
      <c r="G54" s="291"/>
      <c r="H54" s="291"/>
      <c r="I54" s="292"/>
      <c r="J54" s="200"/>
      <c r="K54" s="205"/>
      <c r="L54" s="52"/>
    </row>
    <row r="55" spans="1:12" ht="39.75" customHeight="1" x14ac:dyDescent="0.2">
      <c r="A55" s="286"/>
      <c r="B55" s="287"/>
      <c r="C55" s="288"/>
      <c r="D55" s="289"/>
      <c r="E55" s="290"/>
      <c r="F55" s="291"/>
      <c r="G55" s="291"/>
      <c r="H55" s="291"/>
      <c r="I55" s="292"/>
      <c r="J55" s="200"/>
      <c r="K55" s="205"/>
      <c r="L55" s="52"/>
    </row>
    <row r="56" spans="1:12" ht="39.75" customHeight="1" x14ac:dyDescent="0.2">
      <c r="A56" s="286"/>
      <c r="B56" s="287"/>
      <c r="C56" s="288"/>
      <c r="D56" s="289"/>
      <c r="E56" s="290"/>
      <c r="F56" s="291"/>
      <c r="G56" s="291"/>
      <c r="H56" s="291"/>
      <c r="I56" s="292"/>
      <c r="J56" s="200"/>
      <c r="K56" s="205"/>
      <c r="L56" s="52"/>
    </row>
    <row r="57" spans="1:12" ht="39.75" customHeight="1" x14ac:dyDescent="0.2">
      <c r="A57" s="286"/>
      <c r="B57" s="287"/>
      <c r="C57" s="288"/>
      <c r="D57" s="289"/>
      <c r="E57" s="290"/>
      <c r="F57" s="291"/>
      <c r="G57" s="291"/>
      <c r="H57" s="291"/>
      <c r="I57" s="292"/>
      <c r="J57" s="200"/>
      <c r="K57" s="205"/>
      <c r="L57" s="52"/>
    </row>
    <row r="58" spans="1:12" ht="39.75" customHeight="1" x14ac:dyDescent="0.2">
      <c r="A58" s="286"/>
      <c r="B58" s="287"/>
      <c r="C58" s="288"/>
      <c r="D58" s="289"/>
      <c r="E58" s="290"/>
      <c r="F58" s="291"/>
      <c r="G58" s="291"/>
      <c r="H58" s="291"/>
      <c r="I58" s="292"/>
      <c r="J58" s="200"/>
      <c r="K58" s="205"/>
      <c r="L58" s="52"/>
    </row>
    <row r="59" spans="1:12" ht="39.75" customHeight="1" x14ac:dyDescent="0.2">
      <c r="A59" s="286"/>
      <c r="B59" s="287"/>
      <c r="C59" s="288"/>
      <c r="D59" s="289"/>
      <c r="E59" s="290"/>
      <c r="F59" s="291"/>
      <c r="G59" s="291"/>
      <c r="H59" s="291"/>
      <c r="I59" s="292"/>
      <c r="J59" s="200"/>
      <c r="K59" s="205"/>
      <c r="L59" s="52"/>
    </row>
    <row r="60" spans="1:12" ht="39.75" customHeight="1" x14ac:dyDescent="0.2">
      <c r="A60" s="286"/>
      <c r="B60" s="287"/>
      <c r="C60" s="288"/>
      <c r="D60" s="289"/>
      <c r="E60" s="290"/>
      <c r="F60" s="291"/>
      <c r="G60" s="291"/>
      <c r="H60" s="291"/>
      <c r="I60" s="292"/>
      <c r="J60" s="200"/>
      <c r="K60" s="205"/>
      <c r="L60" s="52"/>
    </row>
    <row r="61" spans="1:12" ht="39.75" customHeight="1" x14ac:dyDescent="0.2">
      <c r="A61" s="286"/>
      <c r="B61" s="287"/>
      <c r="C61" s="288"/>
      <c r="D61" s="289"/>
      <c r="E61" s="290"/>
      <c r="F61" s="291"/>
      <c r="G61" s="291"/>
      <c r="H61" s="291"/>
      <c r="I61" s="292"/>
      <c r="J61" s="200"/>
      <c r="K61" s="205"/>
      <c r="L61" s="52"/>
    </row>
    <row r="62" spans="1:12" ht="39.75" customHeight="1" x14ac:dyDescent="0.2">
      <c r="A62" s="286"/>
      <c r="B62" s="287"/>
      <c r="C62" s="288"/>
      <c r="D62" s="289"/>
      <c r="E62" s="290"/>
      <c r="F62" s="291"/>
      <c r="G62" s="291"/>
      <c r="H62" s="291"/>
      <c r="I62" s="292"/>
      <c r="J62" s="200"/>
      <c r="K62" s="205"/>
      <c r="L62" s="52"/>
    </row>
    <row r="63" spans="1:12" ht="39.75" customHeight="1" x14ac:dyDescent="0.2">
      <c r="A63" s="286"/>
      <c r="B63" s="287"/>
      <c r="C63" s="288"/>
      <c r="D63" s="289"/>
      <c r="E63" s="290"/>
      <c r="F63" s="291"/>
      <c r="G63" s="291"/>
      <c r="H63" s="291"/>
      <c r="I63" s="292"/>
      <c r="J63" s="200"/>
      <c r="K63" s="205"/>
      <c r="L63" s="52"/>
    </row>
    <row r="64" spans="1:12" ht="39.75" customHeight="1" x14ac:dyDescent="0.2">
      <c r="A64" s="286"/>
      <c r="B64" s="287"/>
      <c r="C64" s="288"/>
      <c r="D64" s="289"/>
      <c r="E64" s="290"/>
      <c r="F64" s="291"/>
      <c r="G64" s="291"/>
      <c r="H64" s="291"/>
      <c r="I64" s="292"/>
      <c r="J64" s="200"/>
      <c r="K64" s="205"/>
      <c r="L64" s="52"/>
    </row>
    <row r="65" spans="1:13" ht="39.75" customHeight="1" x14ac:dyDescent="0.2">
      <c r="A65" s="286"/>
      <c r="B65" s="287"/>
      <c r="C65" s="288"/>
      <c r="D65" s="289"/>
      <c r="E65" s="290"/>
      <c r="F65" s="291"/>
      <c r="G65" s="291"/>
      <c r="H65" s="291"/>
      <c r="I65" s="292"/>
      <c r="J65" s="200"/>
      <c r="K65" s="205"/>
      <c r="L65" s="52"/>
    </row>
    <row r="66" spans="1:13" ht="39.75" customHeight="1" x14ac:dyDescent="0.2">
      <c r="A66" s="286"/>
      <c r="B66" s="287"/>
      <c r="C66" s="288"/>
      <c r="D66" s="289"/>
      <c r="E66" s="290"/>
      <c r="F66" s="291"/>
      <c r="G66" s="291"/>
      <c r="H66" s="291"/>
      <c r="I66" s="292"/>
      <c r="J66" s="200"/>
      <c r="K66" s="205"/>
      <c r="L66" s="52"/>
    </row>
    <row r="67" spans="1:13" ht="39.75" customHeight="1" x14ac:dyDescent="0.2">
      <c r="A67" s="286"/>
      <c r="B67" s="287"/>
      <c r="C67" s="288"/>
      <c r="D67" s="289"/>
      <c r="E67" s="290"/>
      <c r="F67" s="291"/>
      <c r="G67" s="291"/>
      <c r="H67" s="291"/>
      <c r="I67" s="292"/>
      <c r="J67" s="200"/>
      <c r="K67" s="205"/>
      <c r="L67" s="52"/>
    </row>
    <row r="68" spans="1:13" ht="39.75" customHeight="1" x14ac:dyDescent="0.2">
      <c r="A68" s="286"/>
      <c r="B68" s="287"/>
      <c r="C68" s="288"/>
      <c r="D68" s="289"/>
      <c r="E68" s="290"/>
      <c r="F68" s="291"/>
      <c r="G68" s="291"/>
      <c r="H68" s="291"/>
      <c r="I68" s="292"/>
      <c r="J68" s="200"/>
      <c r="K68" s="204"/>
      <c r="L68" s="52"/>
    </row>
    <row r="69" spans="1:13" s="201" customFormat="1" ht="39.75" customHeight="1" x14ac:dyDescent="0.2">
      <c r="A69" s="286"/>
      <c r="B69" s="287"/>
      <c r="C69" s="288"/>
      <c r="D69" s="289"/>
      <c r="E69" s="290"/>
      <c r="F69" s="291"/>
      <c r="G69" s="291"/>
      <c r="H69" s="291"/>
      <c r="I69" s="292"/>
      <c r="J69" s="200"/>
      <c r="K69" s="205"/>
      <c r="L69" s="52"/>
    </row>
    <row r="70" spans="1:13" s="201" customFormat="1" ht="39.75" customHeight="1" x14ac:dyDescent="0.2">
      <c r="A70" s="286"/>
      <c r="B70" s="287"/>
      <c r="C70" s="288"/>
      <c r="D70" s="289"/>
      <c r="E70" s="290"/>
      <c r="F70" s="291"/>
      <c r="G70" s="291"/>
      <c r="H70" s="291"/>
      <c r="I70" s="292"/>
      <c r="J70" s="200"/>
      <c r="K70" s="244"/>
      <c r="L70" s="52"/>
    </row>
    <row r="72" spans="1:13" s="217" customFormat="1" ht="26.25" x14ac:dyDescent="0.3">
      <c r="A72" s="8"/>
      <c r="B72" s="6"/>
      <c r="C72" s="9"/>
      <c r="D72" s="10"/>
      <c r="E72" s="10"/>
      <c r="F72" s="10"/>
      <c r="G72" s="10"/>
      <c r="I72" s="1"/>
    </row>
    <row r="73" spans="1:13" s="217" customFormat="1" ht="20.25" x14ac:dyDescent="0.2">
      <c r="A73" s="310" t="s">
        <v>21</v>
      </c>
      <c r="B73" s="311"/>
      <c r="C73" s="311"/>
      <c r="D73" s="311"/>
      <c r="E73" s="311"/>
      <c r="F73" s="311"/>
      <c r="G73" s="311"/>
      <c r="H73" s="311"/>
      <c r="I73" s="311"/>
      <c r="J73" s="12"/>
      <c r="K73" s="1"/>
    </row>
    <row r="74" spans="1:13" s="217" customFormat="1" ht="20.25" x14ac:dyDescent="0.2">
      <c r="A74" s="221"/>
      <c r="B74" s="222"/>
      <c r="C74" s="222"/>
      <c r="D74" s="222"/>
      <c r="E74" s="222"/>
      <c r="F74" s="222"/>
      <c r="G74" s="222"/>
      <c r="H74" s="222"/>
      <c r="I74" s="222"/>
      <c r="J74" s="12"/>
      <c r="K74" s="1"/>
    </row>
    <row r="75" spans="1:13" s="217" customFormat="1" ht="42" customHeight="1" x14ac:dyDescent="0.4">
      <c r="A75" s="312" t="s">
        <v>74</v>
      </c>
      <c r="B75" s="313"/>
      <c r="C75" s="313"/>
      <c r="D75" s="313"/>
      <c r="E75" s="313"/>
      <c r="F75" s="313"/>
      <c r="G75" s="313"/>
      <c r="H75" s="313"/>
      <c r="I75" s="1"/>
      <c r="J75" s="12"/>
      <c r="K75" s="1"/>
    </row>
    <row r="76" spans="1:13" s="217" customFormat="1" ht="42" customHeight="1" x14ac:dyDescent="0.4">
      <c r="A76" s="218"/>
      <c r="B76" s="219"/>
      <c r="C76" s="219"/>
      <c r="D76" s="219"/>
      <c r="E76" s="219"/>
      <c r="F76" s="219"/>
      <c r="G76" s="219"/>
      <c r="H76" s="219"/>
      <c r="I76" s="1"/>
      <c r="J76" s="12"/>
      <c r="K76" s="1"/>
    </row>
    <row r="77" spans="1:13" s="217" customFormat="1" ht="18.75" thickBot="1" x14ac:dyDescent="0.3">
      <c r="A77" s="15"/>
      <c r="B77" s="16"/>
      <c r="C77" s="15"/>
      <c r="G77" s="91"/>
      <c r="H77" s="223"/>
      <c r="I77" s="1"/>
      <c r="J77" s="92"/>
      <c r="K77" s="223"/>
    </row>
    <row r="78" spans="1:13" s="217" customFormat="1" ht="27" thickBot="1" x14ac:dyDescent="0.25">
      <c r="A78" s="99" t="s">
        <v>0</v>
      </c>
      <c r="B78" s="17"/>
      <c r="C78" s="4">
        <f>Start!$C$12</f>
        <v>0</v>
      </c>
      <c r="D78" s="19"/>
      <c r="E78" s="18" t="s">
        <v>53</v>
      </c>
      <c r="F78" s="256">
        <f>Start!$C$22</f>
        <v>0</v>
      </c>
      <c r="G78" s="257"/>
      <c r="H78" s="109"/>
      <c r="I78" s="2"/>
      <c r="J78" s="293"/>
      <c r="K78" s="293"/>
      <c r="L78" s="227" t="s">
        <v>98</v>
      </c>
      <c r="M78" s="230">
        <f>M1</f>
        <v>1</v>
      </c>
    </row>
    <row r="79" spans="1:13" s="217" customFormat="1" x14ac:dyDescent="0.2">
      <c r="A79" s="101"/>
      <c r="B79" s="20"/>
      <c r="C79" s="21"/>
      <c r="D79" s="21"/>
      <c r="E79" s="21"/>
      <c r="F79" s="21"/>
      <c r="G79" s="21"/>
      <c r="H79" s="21"/>
      <c r="I79" s="1"/>
      <c r="J79" s="21"/>
      <c r="K79" s="21"/>
    </row>
    <row r="80" spans="1:13" s="217" customFormat="1" ht="130.5" customHeight="1" x14ac:dyDescent="0.2">
      <c r="A80" s="294" t="s">
        <v>33</v>
      </c>
      <c r="B80" s="295"/>
      <c r="C80" s="296" t="s">
        <v>34</v>
      </c>
      <c r="D80" s="297"/>
      <c r="E80" s="296" t="s">
        <v>35</v>
      </c>
      <c r="F80" s="298"/>
      <c r="G80" s="298"/>
      <c r="H80" s="298"/>
      <c r="I80" s="295"/>
      <c r="J80" s="163" t="s">
        <v>69</v>
      </c>
      <c r="K80" s="164" t="s">
        <v>71</v>
      </c>
      <c r="L80" s="24" t="s">
        <v>39</v>
      </c>
    </row>
    <row r="81" spans="1:12" s="217" customFormat="1" ht="18" x14ac:dyDescent="0.25">
      <c r="A81" s="299"/>
      <c r="B81" s="300"/>
      <c r="C81" s="301"/>
      <c r="D81" s="302"/>
      <c r="E81" s="303" t="s">
        <v>72</v>
      </c>
      <c r="F81" s="304"/>
      <c r="G81" s="304"/>
      <c r="H81" s="304"/>
      <c r="I81" s="302"/>
      <c r="J81" s="28" t="s">
        <v>73</v>
      </c>
      <c r="K81" s="161"/>
      <c r="L81" s="30"/>
    </row>
    <row r="82" spans="1:12" s="217" customFormat="1" ht="18" x14ac:dyDescent="0.25">
      <c r="A82" s="305" t="s">
        <v>4</v>
      </c>
      <c r="B82" s="306"/>
      <c r="C82" s="307" t="s">
        <v>5</v>
      </c>
      <c r="D82" s="308"/>
      <c r="E82" s="307" t="s">
        <v>6</v>
      </c>
      <c r="F82" s="309"/>
      <c r="G82" s="309"/>
      <c r="H82" s="309"/>
      <c r="I82" s="308"/>
      <c r="J82" s="162" t="s">
        <v>7</v>
      </c>
      <c r="K82" s="220" t="s">
        <v>8</v>
      </c>
      <c r="L82" s="97" t="s">
        <v>9</v>
      </c>
    </row>
    <row r="83" spans="1:12" s="217" customFormat="1" ht="39.75" customHeight="1" x14ac:dyDescent="0.2">
      <c r="A83" s="286"/>
      <c r="B83" s="287"/>
      <c r="C83" s="288"/>
      <c r="D83" s="289"/>
      <c r="E83" s="290"/>
      <c r="F83" s="291"/>
      <c r="G83" s="291"/>
      <c r="H83" s="291"/>
      <c r="I83" s="292"/>
      <c r="J83" s="200"/>
      <c r="K83" s="204"/>
      <c r="L83" s="52"/>
    </row>
    <row r="84" spans="1:12" s="217" customFormat="1" ht="39.75" customHeight="1" x14ac:dyDescent="0.2">
      <c r="A84" s="286"/>
      <c r="B84" s="287"/>
      <c r="C84" s="288"/>
      <c r="D84" s="289"/>
      <c r="E84" s="290"/>
      <c r="F84" s="291"/>
      <c r="G84" s="291"/>
      <c r="H84" s="291"/>
      <c r="I84" s="292"/>
      <c r="J84" s="200"/>
      <c r="K84" s="205"/>
      <c r="L84" s="52"/>
    </row>
    <row r="85" spans="1:12" s="217" customFormat="1" ht="39.75" customHeight="1" x14ac:dyDescent="0.2">
      <c r="A85" s="286"/>
      <c r="B85" s="287"/>
      <c r="C85" s="288"/>
      <c r="D85" s="289"/>
      <c r="E85" s="290"/>
      <c r="F85" s="291"/>
      <c r="G85" s="291"/>
      <c r="H85" s="291"/>
      <c r="I85" s="292"/>
      <c r="J85" s="200"/>
      <c r="K85" s="205"/>
      <c r="L85" s="52"/>
    </row>
    <row r="86" spans="1:12" s="217" customFormat="1" ht="39.75" customHeight="1" x14ac:dyDescent="0.2">
      <c r="A86" s="286"/>
      <c r="B86" s="287"/>
      <c r="C86" s="288"/>
      <c r="D86" s="289"/>
      <c r="E86" s="290"/>
      <c r="F86" s="291"/>
      <c r="G86" s="291"/>
      <c r="H86" s="291"/>
      <c r="I86" s="292"/>
      <c r="J86" s="200"/>
      <c r="K86" s="205"/>
      <c r="L86" s="52"/>
    </row>
    <row r="87" spans="1:12" s="217" customFormat="1" ht="39.75" customHeight="1" x14ac:dyDescent="0.2">
      <c r="A87" s="286"/>
      <c r="B87" s="287"/>
      <c r="C87" s="288"/>
      <c r="D87" s="289"/>
      <c r="E87" s="290"/>
      <c r="F87" s="291"/>
      <c r="G87" s="291"/>
      <c r="H87" s="291"/>
      <c r="I87" s="292"/>
      <c r="J87" s="200"/>
      <c r="K87" s="205"/>
      <c r="L87" s="52"/>
    </row>
    <row r="88" spans="1:12" s="217" customFormat="1" ht="39.75" customHeight="1" x14ac:dyDescent="0.2">
      <c r="A88" s="286"/>
      <c r="B88" s="287"/>
      <c r="C88" s="288"/>
      <c r="D88" s="289"/>
      <c r="E88" s="290"/>
      <c r="F88" s="291"/>
      <c r="G88" s="291"/>
      <c r="H88" s="291"/>
      <c r="I88" s="292"/>
      <c r="J88" s="200"/>
      <c r="K88" s="205"/>
      <c r="L88" s="52"/>
    </row>
    <row r="89" spans="1:12" s="217" customFormat="1" ht="39.75" customHeight="1" x14ac:dyDescent="0.2">
      <c r="A89" s="286"/>
      <c r="B89" s="287"/>
      <c r="C89" s="288"/>
      <c r="D89" s="289"/>
      <c r="E89" s="290"/>
      <c r="F89" s="291"/>
      <c r="G89" s="291"/>
      <c r="H89" s="291"/>
      <c r="I89" s="292"/>
      <c r="J89" s="200"/>
      <c r="K89" s="205"/>
      <c r="L89" s="52"/>
    </row>
    <row r="90" spans="1:12" s="217" customFormat="1" ht="39.75" customHeight="1" x14ac:dyDescent="0.2">
      <c r="A90" s="286"/>
      <c r="B90" s="287"/>
      <c r="C90" s="288"/>
      <c r="D90" s="289"/>
      <c r="E90" s="290"/>
      <c r="F90" s="291"/>
      <c r="G90" s="291"/>
      <c r="H90" s="291"/>
      <c r="I90" s="292"/>
      <c r="J90" s="200"/>
      <c r="K90" s="205"/>
      <c r="L90" s="52"/>
    </row>
    <row r="91" spans="1:12" s="217" customFormat="1" ht="39.75" customHeight="1" x14ac:dyDescent="0.2">
      <c r="A91" s="286"/>
      <c r="B91" s="287"/>
      <c r="C91" s="288"/>
      <c r="D91" s="289"/>
      <c r="E91" s="290"/>
      <c r="F91" s="291"/>
      <c r="G91" s="291"/>
      <c r="H91" s="291"/>
      <c r="I91" s="292"/>
      <c r="J91" s="200"/>
      <c r="K91" s="205"/>
      <c r="L91" s="52"/>
    </row>
    <row r="92" spans="1:12" s="217" customFormat="1" ht="39.75" customHeight="1" x14ac:dyDescent="0.2">
      <c r="A92" s="286"/>
      <c r="B92" s="287"/>
      <c r="C92" s="288"/>
      <c r="D92" s="289"/>
      <c r="E92" s="290"/>
      <c r="F92" s="291"/>
      <c r="G92" s="291"/>
      <c r="H92" s="291"/>
      <c r="I92" s="292"/>
      <c r="J92" s="200"/>
      <c r="K92" s="205"/>
      <c r="L92" s="52"/>
    </row>
    <row r="93" spans="1:12" s="217" customFormat="1" ht="39.75" customHeight="1" x14ac:dyDescent="0.2">
      <c r="A93" s="286"/>
      <c r="B93" s="287"/>
      <c r="C93" s="288"/>
      <c r="D93" s="289"/>
      <c r="E93" s="290"/>
      <c r="F93" s="291"/>
      <c r="G93" s="291"/>
      <c r="H93" s="291"/>
      <c r="I93" s="292"/>
      <c r="J93" s="200"/>
      <c r="K93" s="205"/>
      <c r="L93" s="52"/>
    </row>
    <row r="94" spans="1:12" s="217" customFormat="1" ht="39.75" customHeight="1" x14ac:dyDescent="0.2">
      <c r="A94" s="286"/>
      <c r="B94" s="287"/>
      <c r="C94" s="288"/>
      <c r="D94" s="289"/>
      <c r="E94" s="290"/>
      <c r="F94" s="291"/>
      <c r="G94" s="291"/>
      <c r="H94" s="291"/>
      <c r="I94" s="292"/>
      <c r="J94" s="200"/>
      <c r="K94" s="205"/>
      <c r="L94" s="52"/>
    </row>
    <row r="95" spans="1:12" s="217" customFormat="1" ht="39.75" customHeight="1" x14ac:dyDescent="0.2">
      <c r="A95" s="286"/>
      <c r="B95" s="287"/>
      <c r="C95" s="288"/>
      <c r="D95" s="289"/>
      <c r="E95" s="290"/>
      <c r="F95" s="291"/>
      <c r="G95" s="291"/>
      <c r="H95" s="291"/>
      <c r="I95" s="292"/>
      <c r="J95" s="200"/>
      <c r="K95" s="205"/>
      <c r="L95" s="52"/>
    </row>
    <row r="96" spans="1:12" s="217" customFormat="1" ht="39.75" customHeight="1" x14ac:dyDescent="0.2">
      <c r="A96" s="286"/>
      <c r="B96" s="287"/>
      <c r="C96" s="288"/>
      <c r="D96" s="289"/>
      <c r="E96" s="290"/>
      <c r="F96" s="291"/>
      <c r="G96" s="291"/>
      <c r="H96" s="291"/>
      <c r="I96" s="292"/>
      <c r="J96" s="200"/>
      <c r="K96" s="205"/>
      <c r="L96" s="52"/>
    </row>
    <row r="97" spans="1:12" s="217" customFormat="1" ht="39.75" customHeight="1" x14ac:dyDescent="0.2">
      <c r="A97" s="286"/>
      <c r="B97" s="287"/>
      <c r="C97" s="288"/>
      <c r="D97" s="289"/>
      <c r="E97" s="290"/>
      <c r="F97" s="291"/>
      <c r="G97" s="291"/>
      <c r="H97" s="291"/>
      <c r="I97" s="292"/>
      <c r="J97" s="200"/>
      <c r="K97" s="205"/>
      <c r="L97" s="52"/>
    </row>
    <row r="98" spans="1:12" s="217" customFormat="1" ht="39.75" customHeight="1" x14ac:dyDescent="0.2">
      <c r="A98" s="286"/>
      <c r="B98" s="287"/>
      <c r="C98" s="288"/>
      <c r="D98" s="289"/>
      <c r="E98" s="290"/>
      <c r="F98" s="291"/>
      <c r="G98" s="291"/>
      <c r="H98" s="291"/>
      <c r="I98" s="292"/>
      <c r="J98" s="200"/>
      <c r="K98" s="205"/>
      <c r="L98" s="52"/>
    </row>
    <row r="99" spans="1:12" s="217" customFormat="1" ht="39.75" customHeight="1" x14ac:dyDescent="0.2">
      <c r="A99" s="286"/>
      <c r="B99" s="287"/>
      <c r="C99" s="288"/>
      <c r="D99" s="289"/>
      <c r="E99" s="290"/>
      <c r="F99" s="291"/>
      <c r="G99" s="291"/>
      <c r="H99" s="291"/>
      <c r="I99" s="292"/>
      <c r="J99" s="200"/>
      <c r="K99" s="205"/>
      <c r="L99" s="52"/>
    </row>
    <row r="100" spans="1:12" s="217" customFormat="1" ht="39.75" customHeight="1" x14ac:dyDescent="0.2">
      <c r="A100" s="286"/>
      <c r="B100" s="287"/>
      <c r="C100" s="288"/>
      <c r="D100" s="289"/>
      <c r="E100" s="290"/>
      <c r="F100" s="291"/>
      <c r="G100" s="291"/>
      <c r="H100" s="291"/>
      <c r="I100" s="292"/>
      <c r="J100" s="200"/>
      <c r="K100" s="205"/>
      <c r="L100" s="52"/>
    </row>
    <row r="101" spans="1:12" s="217" customFormat="1" ht="39.75" customHeight="1" x14ac:dyDescent="0.2">
      <c r="A101" s="286"/>
      <c r="B101" s="287"/>
      <c r="C101" s="288"/>
      <c r="D101" s="289"/>
      <c r="E101" s="290"/>
      <c r="F101" s="291"/>
      <c r="G101" s="291"/>
      <c r="H101" s="291"/>
      <c r="I101" s="292"/>
      <c r="J101" s="200"/>
      <c r="K101" s="205"/>
      <c r="L101" s="52"/>
    </row>
    <row r="102" spans="1:12" s="217" customFormat="1" ht="39.75" customHeight="1" x14ac:dyDescent="0.2">
      <c r="A102" s="286"/>
      <c r="B102" s="287"/>
      <c r="C102" s="288"/>
      <c r="D102" s="289"/>
      <c r="E102" s="290"/>
      <c r="F102" s="291"/>
      <c r="G102" s="291"/>
      <c r="H102" s="291"/>
      <c r="I102" s="292"/>
      <c r="J102" s="200"/>
      <c r="K102" s="205"/>
      <c r="L102" s="52"/>
    </row>
    <row r="103" spans="1:12" s="217" customFormat="1" ht="39.75" customHeight="1" x14ac:dyDescent="0.2">
      <c r="A103" s="286"/>
      <c r="B103" s="287"/>
      <c r="C103" s="288"/>
      <c r="D103" s="289"/>
      <c r="E103" s="290"/>
      <c r="F103" s="291"/>
      <c r="G103" s="291"/>
      <c r="H103" s="291"/>
      <c r="I103" s="292"/>
      <c r="J103" s="200"/>
      <c r="K103" s="205"/>
      <c r="L103" s="52"/>
    </row>
    <row r="104" spans="1:12" s="217" customFormat="1" ht="39.75" customHeight="1" x14ac:dyDescent="0.2">
      <c r="A104" s="286"/>
      <c r="B104" s="287"/>
      <c r="C104" s="288"/>
      <c r="D104" s="289"/>
      <c r="E104" s="290"/>
      <c r="F104" s="291"/>
      <c r="G104" s="291"/>
      <c r="H104" s="291"/>
      <c r="I104" s="292"/>
      <c r="J104" s="200"/>
      <c r="K104" s="204"/>
      <c r="L104" s="52"/>
    </row>
    <row r="105" spans="1:12" s="217" customFormat="1" ht="39.75" customHeight="1" x14ac:dyDescent="0.2">
      <c r="A105" s="286"/>
      <c r="B105" s="287"/>
      <c r="C105" s="288"/>
      <c r="D105" s="289"/>
      <c r="E105" s="290"/>
      <c r="F105" s="291"/>
      <c r="G105" s="291"/>
      <c r="H105" s="291"/>
      <c r="I105" s="292"/>
      <c r="J105" s="200"/>
      <c r="K105" s="205"/>
      <c r="L105" s="52"/>
    </row>
    <row r="106" spans="1:12" s="217" customFormat="1" ht="39.75" customHeight="1" x14ac:dyDescent="0.2">
      <c r="A106" s="286"/>
      <c r="B106" s="287"/>
      <c r="C106" s="288"/>
      <c r="D106" s="289"/>
      <c r="E106" s="290"/>
      <c r="F106" s="291"/>
      <c r="G106" s="291"/>
      <c r="H106" s="291"/>
      <c r="I106" s="292"/>
      <c r="J106" s="200"/>
      <c r="K106" s="244"/>
      <c r="L106" s="52"/>
    </row>
    <row r="107" spans="1:12" s="217" customFormat="1" x14ac:dyDescent="0.2">
      <c r="B107" s="6"/>
      <c r="I107" s="1"/>
    </row>
    <row r="108" spans="1:12" s="217" customFormat="1" ht="26.25" x14ac:dyDescent="0.3">
      <c r="A108" s="8"/>
      <c r="B108" s="6"/>
      <c r="C108" s="9"/>
      <c r="D108" s="10"/>
      <c r="E108" s="10"/>
      <c r="F108" s="10"/>
      <c r="G108" s="10"/>
      <c r="I108" s="1"/>
    </row>
    <row r="109" spans="1:12" s="217" customFormat="1" ht="20.25" x14ac:dyDescent="0.2">
      <c r="A109" s="310" t="s">
        <v>21</v>
      </c>
      <c r="B109" s="311"/>
      <c r="C109" s="311"/>
      <c r="D109" s="311"/>
      <c r="E109" s="311"/>
      <c r="F109" s="311"/>
      <c r="G109" s="311"/>
      <c r="H109" s="311"/>
      <c r="I109" s="311"/>
      <c r="J109" s="12"/>
      <c r="K109" s="1"/>
    </row>
    <row r="110" spans="1:12" s="217" customFormat="1" ht="20.25" x14ac:dyDescent="0.2">
      <c r="A110" s="221"/>
      <c r="B110" s="222"/>
      <c r="C110" s="222"/>
      <c r="D110" s="222"/>
      <c r="E110" s="222"/>
      <c r="F110" s="222"/>
      <c r="G110" s="222"/>
      <c r="H110" s="222"/>
      <c r="I110" s="222"/>
      <c r="J110" s="12"/>
      <c r="K110" s="1"/>
    </row>
    <row r="111" spans="1:12" s="217" customFormat="1" ht="42" customHeight="1" x14ac:dyDescent="0.4">
      <c r="A111" s="312" t="s">
        <v>74</v>
      </c>
      <c r="B111" s="313"/>
      <c r="C111" s="313"/>
      <c r="D111" s="313"/>
      <c r="E111" s="313"/>
      <c r="F111" s="313"/>
      <c r="G111" s="313"/>
      <c r="H111" s="313"/>
      <c r="I111" s="1"/>
      <c r="J111" s="12"/>
      <c r="K111" s="1"/>
    </row>
    <row r="112" spans="1:12" s="217" customFormat="1" ht="42" customHeight="1" x14ac:dyDescent="0.4">
      <c r="A112" s="218"/>
      <c r="B112" s="219"/>
      <c r="C112" s="219"/>
      <c r="D112" s="219"/>
      <c r="E112" s="219"/>
      <c r="F112" s="219"/>
      <c r="G112" s="219"/>
      <c r="H112" s="219"/>
      <c r="I112" s="1"/>
      <c r="J112" s="12"/>
      <c r="K112" s="1"/>
    </row>
    <row r="113" spans="1:13" s="217" customFormat="1" ht="18.75" thickBot="1" x14ac:dyDescent="0.3">
      <c r="A113" s="15"/>
      <c r="B113" s="16"/>
      <c r="C113" s="15"/>
      <c r="G113" s="91"/>
      <c r="H113" s="223"/>
      <c r="I113" s="1"/>
      <c r="J113" s="92"/>
      <c r="K113" s="223"/>
    </row>
    <row r="114" spans="1:13" s="217" customFormat="1" ht="27" thickBot="1" x14ac:dyDescent="0.25">
      <c r="A114" s="99" t="s">
        <v>0</v>
      </c>
      <c r="B114" s="17"/>
      <c r="C114" s="4">
        <f>Start!$C$12</f>
        <v>0</v>
      </c>
      <c r="D114" s="19"/>
      <c r="E114" s="18" t="s">
        <v>53</v>
      </c>
      <c r="F114" s="256">
        <f>Start!$C$22</f>
        <v>0</v>
      </c>
      <c r="G114" s="257"/>
      <c r="H114" s="109"/>
      <c r="I114" s="2"/>
      <c r="J114" s="293"/>
      <c r="K114" s="293"/>
      <c r="L114" s="227" t="s">
        <v>99</v>
      </c>
      <c r="M114" s="230">
        <f>M1</f>
        <v>1</v>
      </c>
    </row>
    <row r="115" spans="1:13" s="217" customFormat="1" x14ac:dyDescent="0.2">
      <c r="A115" s="101"/>
      <c r="B115" s="20"/>
      <c r="C115" s="21"/>
      <c r="D115" s="21"/>
      <c r="E115" s="21"/>
      <c r="F115" s="21"/>
      <c r="G115" s="21"/>
      <c r="H115" s="21"/>
      <c r="I115" s="1"/>
      <c r="J115" s="21"/>
      <c r="K115" s="21"/>
    </row>
    <row r="116" spans="1:13" s="217" customFormat="1" ht="130.5" customHeight="1" x14ac:dyDescent="0.2">
      <c r="A116" s="294" t="s">
        <v>33</v>
      </c>
      <c r="B116" s="295"/>
      <c r="C116" s="296" t="s">
        <v>34</v>
      </c>
      <c r="D116" s="297"/>
      <c r="E116" s="296" t="s">
        <v>35</v>
      </c>
      <c r="F116" s="298"/>
      <c r="G116" s="298"/>
      <c r="H116" s="298"/>
      <c r="I116" s="295"/>
      <c r="J116" s="163" t="s">
        <v>69</v>
      </c>
      <c r="K116" s="164" t="s">
        <v>71</v>
      </c>
      <c r="L116" s="24" t="s">
        <v>39</v>
      </c>
    </row>
    <row r="117" spans="1:13" s="217" customFormat="1" ht="18" x14ac:dyDescent="0.25">
      <c r="A117" s="299"/>
      <c r="B117" s="300"/>
      <c r="C117" s="301"/>
      <c r="D117" s="302"/>
      <c r="E117" s="303" t="s">
        <v>72</v>
      </c>
      <c r="F117" s="304"/>
      <c r="G117" s="304"/>
      <c r="H117" s="304"/>
      <c r="I117" s="302"/>
      <c r="J117" s="28" t="s">
        <v>73</v>
      </c>
      <c r="K117" s="161"/>
      <c r="L117" s="30"/>
    </row>
    <row r="118" spans="1:13" s="217" customFormat="1" ht="18" x14ac:dyDescent="0.25">
      <c r="A118" s="305" t="s">
        <v>4</v>
      </c>
      <c r="B118" s="306"/>
      <c r="C118" s="307" t="s">
        <v>5</v>
      </c>
      <c r="D118" s="308"/>
      <c r="E118" s="307" t="s">
        <v>6</v>
      </c>
      <c r="F118" s="309"/>
      <c r="G118" s="309"/>
      <c r="H118" s="309"/>
      <c r="I118" s="308"/>
      <c r="J118" s="162" t="s">
        <v>7</v>
      </c>
      <c r="K118" s="220" t="s">
        <v>8</v>
      </c>
      <c r="L118" s="97" t="s">
        <v>9</v>
      </c>
    </row>
    <row r="119" spans="1:13" s="217" customFormat="1" ht="39.75" customHeight="1" x14ac:dyDescent="0.2">
      <c r="A119" s="286"/>
      <c r="B119" s="287"/>
      <c r="C119" s="288"/>
      <c r="D119" s="289"/>
      <c r="E119" s="290"/>
      <c r="F119" s="291"/>
      <c r="G119" s="291"/>
      <c r="H119" s="291"/>
      <c r="I119" s="292"/>
      <c r="J119" s="200"/>
      <c r="K119" s="204"/>
      <c r="L119" s="52"/>
    </row>
    <row r="120" spans="1:13" s="217" customFormat="1" ht="39.75" customHeight="1" x14ac:dyDescent="0.2">
      <c r="A120" s="286"/>
      <c r="B120" s="287"/>
      <c r="C120" s="288"/>
      <c r="D120" s="289"/>
      <c r="E120" s="290"/>
      <c r="F120" s="291"/>
      <c r="G120" s="291"/>
      <c r="H120" s="291"/>
      <c r="I120" s="292"/>
      <c r="J120" s="200"/>
      <c r="K120" s="205"/>
      <c r="L120" s="52"/>
    </row>
    <row r="121" spans="1:13" s="217" customFormat="1" ht="39.75" customHeight="1" x14ac:dyDescent="0.2">
      <c r="A121" s="286"/>
      <c r="B121" s="287"/>
      <c r="C121" s="288"/>
      <c r="D121" s="289"/>
      <c r="E121" s="290"/>
      <c r="F121" s="291"/>
      <c r="G121" s="291"/>
      <c r="H121" s="291"/>
      <c r="I121" s="292"/>
      <c r="J121" s="200"/>
      <c r="K121" s="205"/>
      <c r="L121" s="52"/>
    </row>
    <row r="122" spans="1:13" s="217" customFormat="1" ht="39.75" customHeight="1" x14ac:dyDescent="0.2">
      <c r="A122" s="286"/>
      <c r="B122" s="287"/>
      <c r="C122" s="288"/>
      <c r="D122" s="289"/>
      <c r="E122" s="290"/>
      <c r="F122" s="291"/>
      <c r="G122" s="291"/>
      <c r="H122" s="291"/>
      <c r="I122" s="292"/>
      <c r="J122" s="200"/>
      <c r="K122" s="205"/>
      <c r="L122" s="52"/>
    </row>
    <row r="123" spans="1:13" s="217" customFormat="1" ht="39.75" customHeight="1" x14ac:dyDescent="0.2">
      <c r="A123" s="286"/>
      <c r="B123" s="287"/>
      <c r="C123" s="288"/>
      <c r="D123" s="289"/>
      <c r="E123" s="290"/>
      <c r="F123" s="291"/>
      <c r="G123" s="291"/>
      <c r="H123" s="291"/>
      <c r="I123" s="292"/>
      <c r="J123" s="200"/>
      <c r="K123" s="205"/>
      <c r="L123" s="52"/>
    </row>
    <row r="124" spans="1:13" s="217" customFormat="1" ht="39.75" customHeight="1" x14ac:dyDescent="0.2">
      <c r="A124" s="286"/>
      <c r="B124" s="287"/>
      <c r="C124" s="288"/>
      <c r="D124" s="289"/>
      <c r="E124" s="290"/>
      <c r="F124" s="291"/>
      <c r="G124" s="291"/>
      <c r="H124" s="291"/>
      <c r="I124" s="292"/>
      <c r="J124" s="200"/>
      <c r="K124" s="205"/>
      <c r="L124" s="52"/>
    </row>
    <row r="125" spans="1:13" s="217" customFormat="1" ht="39.75" customHeight="1" x14ac:dyDescent="0.2">
      <c r="A125" s="286"/>
      <c r="B125" s="287"/>
      <c r="C125" s="288"/>
      <c r="D125" s="289"/>
      <c r="E125" s="290"/>
      <c r="F125" s="291"/>
      <c r="G125" s="291"/>
      <c r="H125" s="291"/>
      <c r="I125" s="292"/>
      <c r="J125" s="200"/>
      <c r="K125" s="205"/>
      <c r="L125" s="52"/>
    </row>
    <row r="126" spans="1:13" s="217" customFormat="1" ht="39.75" customHeight="1" x14ac:dyDescent="0.2">
      <c r="A126" s="286"/>
      <c r="B126" s="287"/>
      <c r="C126" s="288"/>
      <c r="D126" s="289"/>
      <c r="E126" s="290"/>
      <c r="F126" s="291"/>
      <c r="G126" s="291"/>
      <c r="H126" s="291"/>
      <c r="I126" s="292"/>
      <c r="J126" s="200"/>
      <c r="K126" s="205"/>
      <c r="L126" s="52"/>
    </row>
    <row r="127" spans="1:13" s="217" customFormat="1" ht="39.75" customHeight="1" x14ac:dyDescent="0.2">
      <c r="A127" s="286"/>
      <c r="B127" s="287"/>
      <c r="C127" s="288"/>
      <c r="D127" s="289"/>
      <c r="E127" s="290"/>
      <c r="F127" s="291"/>
      <c r="G127" s="291"/>
      <c r="H127" s="291"/>
      <c r="I127" s="292"/>
      <c r="J127" s="200"/>
      <c r="K127" s="205"/>
      <c r="L127" s="52"/>
    </row>
    <row r="128" spans="1:13" s="217" customFormat="1" ht="39.75" customHeight="1" x14ac:dyDescent="0.2">
      <c r="A128" s="286"/>
      <c r="B128" s="287"/>
      <c r="C128" s="288"/>
      <c r="D128" s="289"/>
      <c r="E128" s="290"/>
      <c r="F128" s="291"/>
      <c r="G128" s="291"/>
      <c r="H128" s="291"/>
      <c r="I128" s="292"/>
      <c r="J128" s="200"/>
      <c r="K128" s="205"/>
      <c r="L128" s="52"/>
    </row>
    <row r="129" spans="1:12" s="217" customFormat="1" ht="39.75" customHeight="1" x14ac:dyDescent="0.2">
      <c r="A129" s="286"/>
      <c r="B129" s="287"/>
      <c r="C129" s="288"/>
      <c r="D129" s="289"/>
      <c r="E129" s="290"/>
      <c r="F129" s="291"/>
      <c r="G129" s="291"/>
      <c r="H129" s="291"/>
      <c r="I129" s="292"/>
      <c r="J129" s="200"/>
      <c r="K129" s="205"/>
      <c r="L129" s="52"/>
    </row>
    <row r="130" spans="1:12" s="217" customFormat="1" ht="39.75" customHeight="1" x14ac:dyDescent="0.2">
      <c r="A130" s="286"/>
      <c r="B130" s="287"/>
      <c r="C130" s="288"/>
      <c r="D130" s="289"/>
      <c r="E130" s="290"/>
      <c r="F130" s="291"/>
      <c r="G130" s="291"/>
      <c r="H130" s="291"/>
      <c r="I130" s="292"/>
      <c r="J130" s="200"/>
      <c r="K130" s="205"/>
      <c r="L130" s="52"/>
    </row>
    <row r="131" spans="1:12" s="217" customFormat="1" ht="39.75" customHeight="1" x14ac:dyDescent="0.2">
      <c r="A131" s="286"/>
      <c r="B131" s="287"/>
      <c r="C131" s="288"/>
      <c r="D131" s="289"/>
      <c r="E131" s="290"/>
      <c r="F131" s="291"/>
      <c r="G131" s="291"/>
      <c r="H131" s="291"/>
      <c r="I131" s="292"/>
      <c r="J131" s="200"/>
      <c r="K131" s="205"/>
      <c r="L131" s="52"/>
    </row>
    <row r="132" spans="1:12" s="217" customFormat="1" ht="39.75" customHeight="1" x14ac:dyDescent="0.2">
      <c r="A132" s="286"/>
      <c r="B132" s="287"/>
      <c r="C132" s="288"/>
      <c r="D132" s="289"/>
      <c r="E132" s="290"/>
      <c r="F132" s="291"/>
      <c r="G132" s="291"/>
      <c r="H132" s="291"/>
      <c r="I132" s="292"/>
      <c r="J132" s="200"/>
      <c r="K132" s="205"/>
      <c r="L132" s="52"/>
    </row>
    <row r="133" spans="1:12" s="217" customFormat="1" ht="39.75" customHeight="1" x14ac:dyDescent="0.2">
      <c r="A133" s="286"/>
      <c r="B133" s="287"/>
      <c r="C133" s="288"/>
      <c r="D133" s="289"/>
      <c r="E133" s="290"/>
      <c r="F133" s="291"/>
      <c r="G133" s="291"/>
      <c r="H133" s="291"/>
      <c r="I133" s="292"/>
      <c r="J133" s="200"/>
      <c r="K133" s="205"/>
      <c r="L133" s="52"/>
    </row>
    <row r="134" spans="1:12" s="217" customFormat="1" ht="39.75" customHeight="1" x14ac:dyDescent="0.2">
      <c r="A134" s="286"/>
      <c r="B134" s="287"/>
      <c r="C134" s="288"/>
      <c r="D134" s="289"/>
      <c r="E134" s="290"/>
      <c r="F134" s="291"/>
      <c r="G134" s="291"/>
      <c r="H134" s="291"/>
      <c r="I134" s="292"/>
      <c r="J134" s="200"/>
      <c r="K134" s="205"/>
      <c r="L134" s="52"/>
    </row>
    <row r="135" spans="1:12" s="217" customFormat="1" ht="39.75" customHeight="1" x14ac:dyDescent="0.2">
      <c r="A135" s="286"/>
      <c r="B135" s="287"/>
      <c r="C135" s="288"/>
      <c r="D135" s="289"/>
      <c r="E135" s="290"/>
      <c r="F135" s="291"/>
      <c r="G135" s="291"/>
      <c r="H135" s="291"/>
      <c r="I135" s="292"/>
      <c r="J135" s="200"/>
      <c r="K135" s="205"/>
      <c r="L135" s="52"/>
    </row>
    <row r="136" spans="1:12" s="217" customFormat="1" ht="39.75" customHeight="1" x14ac:dyDescent="0.2">
      <c r="A136" s="286"/>
      <c r="B136" s="287"/>
      <c r="C136" s="288"/>
      <c r="D136" s="289"/>
      <c r="E136" s="290"/>
      <c r="F136" s="291"/>
      <c r="G136" s="291"/>
      <c r="H136" s="291"/>
      <c r="I136" s="292"/>
      <c r="J136" s="200"/>
      <c r="K136" s="205"/>
      <c r="L136" s="52"/>
    </row>
    <row r="137" spans="1:12" s="217" customFormat="1" ht="39.75" customHeight="1" x14ac:dyDescent="0.2">
      <c r="A137" s="286"/>
      <c r="B137" s="287"/>
      <c r="C137" s="288"/>
      <c r="D137" s="289"/>
      <c r="E137" s="290"/>
      <c r="F137" s="291"/>
      <c r="G137" s="291"/>
      <c r="H137" s="291"/>
      <c r="I137" s="292"/>
      <c r="J137" s="200"/>
      <c r="K137" s="205"/>
      <c r="L137" s="52"/>
    </row>
    <row r="138" spans="1:12" s="217" customFormat="1" ht="39.75" customHeight="1" x14ac:dyDescent="0.2">
      <c r="A138" s="286"/>
      <c r="B138" s="287"/>
      <c r="C138" s="288"/>
      <c r="D138" s="289"/>
      <c r="E138" s="290"/>
      <c r="F138" s="291"/>
      <c r="G138" s="291"/>
      <c r="H138" s="291"/>
      <c r="I138" s="292"/>
      <c r="J138" s="200"/>
      <c r="K138" s="205"/>
      <c r="L138" s="52"/>
    </row>
    <row r="139" spans="1:12" s="217" customFormat="1" ht="39.75" customHeight="1" x14ac:dyDescent="0.2">
      <c r="A139" s="286"/>
      <c r="B139" s="287"/>
      <c r="C139" s="288"/>
      <c r="D139" s="289"/>
      <c r="E139" s="290"/>
      <c r="F139" s="291"/>
      <c r="G139" s="291"/>
      <c r="H139" s="291"/>
      <c r="I139" s="292"/>
      <c r="J139" s="200"/>
      <c r="K139" s="205"/>
      <c r="L139" s="52"/>
    </row>
    <row r="140" spans="1:12" s="217" customFormat="1" ht="39.75" customHeight="1" x14ac:dyDescent="0.2">
      <c r="A140" s="286"/>
      <c r="B140" s="287"/>
      <c r="C140" s="288"/>
      <c r="D140" s="289"/>
      <c r="E140" s="290"/>
      <c r="F140" s="291"/>
      <c r="G140" s="291"/>
      <c r="H140" s="291"/>
      <c r="I140" s="292"/>
      <c r="J140" s="200"/>
      <c r="K140" s="204"/>
      <c r="L140" s="52"/>
    </row>
    <row r="141" spans="1:12" s="217" customFormat="1" ht="39.75" customHeight="1" x14ac:dyDescent="0.2">
      <c r="A141" s="286"/>
      <c r="B141" s="287"/>
      <c r="C141" s="288"/>
      <c r="D141" s="289"/>
      <c r="E141" s="290"/>
      <c r="F141" s="291"/>
      <c r="G141" s="291"/>
      <c r="H141" s="291"/>
      <c r="I141" s="292"/>
      <c r="J141" s="200"/>
      <c r="K141" s="205"/>
      <c r="L141" s="52"/>
    </row>
    <row r="142" spans="1:12" s="217" customFormat="1" ht="39.75" customHeight="1" x14ac:dyDescent="0.2">
      <c r="A142" s="286"/>
      <c r="B142" s="287"/>
      <c r="C142" s="288"/>
      <c r="D142" s="289"/>
      <c r="E142" s="290"/>
      <c r="F142" s="291"/>
      <c r="G142" s="291"/>
      <c r="H142" s="291"/>
      <c r="I142" s="292"/>
      <c r="J142" s="200"/>
      <c r="K142" s="244"/>
      <c r="L142" s="52"/>
    </row>
    <row r="143" spans="1:12" s="217" customFormat="1" x14ac:dyDescent="0.2">
      <c r="B143" s="6"/>
      <c r="I143" s="1"/>
    </row>
    <row r="144" spans="1:12" s="217" customFormat="1" ht="26.25" x14ac:dyDescent="0.3">
      <c r="A144" s="8"/>
      <c r="B144" s="6"/>
      <c r="C144" s="9"/>
      <c r="D144" s="10"/>
      <c r="E144" s="10"/>
      <c r="F144" s="10"/>
      <c r="G144" s="10"/>
      <c r="I144" s="1"/>
    </row>
    <row r="145" spans="1:13" s="217" customFormat="1" ht="20.25" x14ac:dyDescent="0.2">
      <c r="A145" s="310" t="s">
        <v>21</v>
      </c>
      <c r="B145" s="311"/>
      <c r="C145" s="311"/>
      <c r="D145" s="311"/>
      <c r="E145" s="311"/>
      <c r="F145" s="311"/>
      <c r="G145" s="311"/>
      <c r="H145" s="311"/>
      <c r="I145" s="311"/>
      <c r="J145" s="12"/>
      <c r="K145" s="1"/>
    </row>
    <row r="146" spans="1:13" s="217" customFormat="1" ht="20.25" x14ac:dyDescent="0.2">
      <c r="A146" s="221"/>
      <c r="B146" s="222"/>
      <c r="C146" s="222"/>
      <c r="D146" s="222"/>
      <c r="E146" s="222"/>
      <c r="F146" s="222"/>
      <c r="G146" s="222"/>
      <c r="H146" s="222"/>
      <c r="I146" s="222"/>
      <c r="J146" s="12"/>
      <c r="K146" s="1"/>
    </row>
    <row r="147" spans="1:13" s="217" customFormat="1" ht="42" customHeight="1" x14ac:dyDescent="0.4">
      <c r="A147" s="312" t="s">
        <v>74</v>
      </c>
      <c r="B147" s="313"/>
      <c r="C147" s="313"/>
      <c r="D147" s="313"/>
      <c r="E147" s="313"/>
      <c r="F147" s="313"/>
      <c r="G147" s="313"/>
      <c r="H147" s="313"/>
      <c r="I147" s="1"/>
      <c r="J147" s="12"/>
      <c r="K147" s="1"/>
    </row>
    <row r="148" spans="1:13" s="217" customFormat="1" ht="42" customHeight="1" x14ac:dyDescent="0.4">
      <c r="A148" s="218"/>
      <c r="B148" s="219"/>
      <c r="C148" s="219"/>
      <c r="D148" s="219"/>
      <c r="E148" s="219"/>
      <c r="F148" s="219"/>
      <c r="G148" s="219"/>
      <c r="H148" s="219"/>
      <c r="I148" s="1"/>
      <c r="J148" s="12"/>
      <c r="K148" s="1"/>
    </row>
    <row r="149" spans="1:13" s="217" customFormat="1" ht="18.75" thickBot="1" x14ac:dyDescent="0.3">
      <c r="A149" s="15"/>
      <c r="B149" s="16"/>
      <c r="C149" s="15"/>
      <c r="G149" s="91"/>
      <c r="H149" s="223"/>
      <c r="I149" s="1"/>
      <c r="J149" s="92"/>
      <c r="K149" s="223"/>
    </row>
    <row r="150" spans="1:13" s="217" customFormat="1" ht="27" thickBot="1" x14ac:dyDescent="0.25">
      <c r="A150" s="99" t="s">
        <v>0</v>
      </c>
      <c r="B150" s="17"/>
      <c r="C150" s="4">
        <f>Start!$C$12</f>
        <v>0</v>
      </c>
      <c r="D150" s="19"/>
      <c r="E150" s="18" t="s">
        <v>53</v>
      </c>
      <c r="F150" s="256">
        <f>Start!$C$22</f>
        <v>0</v>
      </c>
      <c r="G150" s="257"/>
      <c r="H150" s="109"/>
      <c r="I150" s="2"/>
      <c r="J150" s="293"/>
      <c r="K150" s="293"/>
      <c r="L150" s="227" t="s">
        <v>100</v>
      </c>
      <c r="M150" s="230">
        <f>M1</f>
        <v>1</v>
      </c>
    </row>
    <row r="151" spans="1:13" s="217" customFormat="1" x14ac:dyDescent="0.2">
      <c r="A151" s="101"/>
      <c r="B151" s="20"/>
      <c r="C151" s="21"/>
      <c r="D151" s="21"/>
      <c r="E151" s="21"/>
      <c r="F151" s="21"/>
      <c r="G151" s="21"/>
      <c r="H151" s="21"/>
      <c r="I151" s="1"/>
      <c r="J151" s="21"/>
      <c r="K151" s="21"/>
    </row>
    <row r="152" spans="1:13" s="217" customFormat="1" ht="130.5" customHeight="1" x14ac:dyDescent="0.2">
      <c r="A152" s="294" t="s">
        <v>33</v>
      </c>
      <c r="B152" s="295"/>
      <c r="C152" s="296" t="s">
        <v>34</v>
      </c>
      <c r="D152" s="297"/>
      <c r="E152" s="296" t="s">
        <v>35</v>
      </c>
      <c r="F152" s="298"/>
      <c r="G152" s="298"/>
      <c r="H152" s="298"/>
      <c r="I152" s="295"/>
      <c r="J152" s="163" t="s">
        <v>69</v>
      </c>
      <c r="K152" s="164" t="s">
        <v>71</v>
      </c>
      <c r="L152" s="24" t="s">
        <v>39</v>
      </c>
    </row>
    <row r="153" spans="1:13" s="217" customFormat="1" ht="18" x14ac:dyDescent="0.25">
      <c r="A153" s="299"/>
      <c r="B153" s="300"/>
      <c r="C153" s="301"/>
      <c r="D153" s="302"/>
      <c r="E153" s="303" t="s">
        <v>72</v>
      </c>
      <c r="F153" s="304"/>
      <c r="G153" s="304"/>
      <c r="H153" s="304"/>
      <c r="I153" s="302"/>
      <c r="J153" s="28" t="s">
        <v>73</v>
      </c>
      <c r="K153" s="161"/>
      <c r="L153" s="30"/>
    </row>
    <row r="154" spans="1:13" s="217" customFormat="1" ht="18" x14ac:dyDescent="0.25">
      <c r="A154" s="305" t="s">
        <v>4</v>
      </c>
      <c r="B154" s="306"/>
      <c r="C154" s="307" t="s">
        <v>5</v>
      </c>
      <c r="D154" s="308"/>
      <c r="E154" s="307" t="s">
        <v>6</v>
      </c>
      <c r="F154" s="309"/>
      <c r="G154" s="309"/>
      <c r="H154" s="309"/>
      <c r="I154" s="308"/>
      <c r="J154" s="162" t="s">
        <v>7</v>
      </c>
      <c r="K154" s="220" t="s">
        <v>8</v>
      </c>
      <c r="L154" s="97" t="s">
        <v>9</v>
      </c>
    </row>
    <row r="155" spans="1:13" s="217" customFormat="1" ht="39.75" customHeight="1" x14ac:dyDescent="0.2">
      <c r="A155" s="286"/>
      <c r="B155" s="287"/>
      <c r="C155" s="288"/>
      <c r="D155" s="289"/>
      <c r="E155" s="290"/>
      <c r="F155" s="291"/>
      <c r="G155" s="291"/>
      <c r="H155" s="291"/>
      <c r="I155" s="292"/>
      <c r="J155" s="200"/>
      <c r="K155" s="204"/>
      <c r="L155" s="52"/>
    </row>
    <row r="156" spans="1:13" s="217" customFormat="1" ht="39.75" customHeight="1" x14ac:dyDescent="0.2">
      <c r="A156" s="286"/>
      <c r="B156" s="287"/>
      <c r="C156" s="288"/>
      <c r="D156" s="289"/>
      <c r="E156" s="290"/>
      <c r="F156" s="291"/>
      <c r="G156" s="291"/>
      <c r="H156" s="291"/>
      <c r="I156" s="292"/>
      <c r="J156" s="200"/>
      <c r="K156" s="205"/>
      <c r="L156" s="52"/>
    </row>
    <row r="157" spans="1:13" s="217" customFormat="1" ht="39.75" customHeight="1" x14ac:dyDescent="0.2">
      <c r="A157" s="286"/>
      <c r="B157" s="287"/>
      <c r="C157" s="288"/>
      <c r="D157" s="289"/>
      <c r="E157" s="290"/>
      <c r="F157" s="291"/>
      <c r="G157" s="291"/>
      <c r="H157" s="291"/>
      <c r="I157" s="292"/>
      <c r="J157" s="200"/>
      <c r="K157" s="205"/>
      <c r="L157" s="52"/>
    </row>
    <row r="158" spans="1:13" s="217" customFormat="1" ht="39.75" customHeight="1" x14ac:dyDescent="0.2">
      <c r="A158" s="286"/>
      <c r="B158" s="287"/>
      <c r="C158" s="288"/>
      <c r="D158" s="289"/>
      <c r="E158" s="290"/>
      <c r="F158" s="291"/>
      <c r="G158" s="291"/>
      <c r="H158" s="291"/>
      <c r="I158" s="292"/>
      <c r="J158" s="200"/>
      <c r="K158" s="205"/>
      <c r="L158" s="52"/>
    </row>
    <row r="159" spans="1:13" s="217" customFormat="1" ht="39.75" customHeight="1" x14ac:dyDescent="0.2">
      <c r="A159" s="286"/>
      <c r="B159" s="287"/>
      <c r="C159" s="288"/>
      <c r="D159" s="289"/>
      <c r="E159" s="290"/>
      <c r="F159" s="291"/>
      <c r="G159" s="291"/>
      <c r="H159" s="291"/>
      <c r="I159" s="292"/>
      <c r="J159" s="200"/>
      <c r="K159" s="205"/>
      <c r="L159" s="52"/>
    </row>
    <row r="160" spans="1:13" s="217" customFormat="1" ht="39.75" customHeight="1" x14ac:dyDescent="0.2">
      <c r="A160" s="286"/>
      <c r="B160" s="287"/>
      <c r="C160" s="288"/>
      <c r="D160" s="289"/>
      <c r="E160" s="290"/>
      <c r="F160" s="291"/>
      <c r="G160" s="291"/>
      <c r="H160" s="291"/>
      <c r="I160" s="292"/>
      <c r="J160" s="200"/>
      <c r="K160" s="205"/>
      <c r="L160" s="52"/>
    </row>
    <row r="161" spans="1:12" s="217" customFormat="1" ht="39.75" customHeight="1" x14ac:dyDescent="0.2">
      <c r="A161" s="286"/>
      <c r="B161" s="287"/>
      <c r="C161" s="288"/>
      <c r="D161" s="289"/>
      <c r="E161" s="290"/>
      <c r="F161" s="291"/>
      <c r="G161" s="291"/>
      <c r="H161" s="291"/>
      <c r="I161" s="292"/>
      <c r="J161" s="200"/>
      <c r="K161" s="205"/>
      <c r="L161" s="52"/>
    </row>
    <row r="162" spans="1:12" s="217" customFormat="1" ht="39.75" customHeight="1" x14ac:dyDescent="0.2">
      <c r="A162" s="286"/>
      <c r="B162" s="287"/>
      <c r="C162" s="288"/>
      <c r="D162" s="289"/>
      <c r="E162" s="290"/>
      <c r="F162" s="291"/>
      <c r="G162" s="291"/>
      <c r="H162" s="291"/>
      <c r="I162" s="292"/>
      <c r="J162" s="200"/>
      <c r="K162" s="205"/>
      <c r="L162" s="52"/>
    </row>
    <row r="163" spans="1:12" s="217" customFormat="1" ht="39.75" customHeight="1" x14ac:dyDescent="0.2">
      <c r="A163" s="286"/>
      <c r="B163" s="287"/>
      <c r="C163" s="288"/>
      <c r="D163" s="289"/>
      <c r="E163" s="290"/>
      <c r="F163" s="291"/>
      <c r="G163" s="291"/>
      <c r="H163" s="291"/>
      <c r="I163" s="292"/>
      <c r="J163" s="200"/>
      <c r="K163" s="205"/>
      <c r="L163" s="52"/>
    </row>
    <row r="164" spans="1:12" s="217" customFormat="1" ht="39.75" customHeight="1" x14ac:dyDescent="0.2">
      <c r="A164" s="286"/>
      <c r="B164" s="287"/>
      <c r="C164" s="288"/>
      <c r="D164" s="289"/>
      <c r="E164" s="290"/>
      <c r="F164" s="291"/>
      <c r="G164" s="291"/>
      <c r="H164" s="291"/>
      <c r="I164" s="292"/>
      <c r="J164" s="200"/>
      <c r="K164" s="205"/>
      <c r="L164" s="52"/>
    </row>
    <row r="165" spans="1:12" s="217" customFormat="1" ht="39.75" customHeight="1" x14ac:dyDescent="0.2">
      <c r="A165" s="286"/>
      <c r="B165" s="287"/>
      <c r="C165" s="288"/>
      <c r="D165" s="289"/>
      <c r="E165" s="290"/>
      <c r="F165" s="291"/>
      <c r="G165" s="291"/>
      <c r="H165" s="291"/>
      <c r="I165" s="292"/>
      <c r="J165" s="200"/>
      <c r="K165" s="205"/>
      <c r="L165" s="52"/>
    </row>
    <row r="166" spans="1:12" s="217" customFormat="1" ht="39.75" customHeight="1" x14ac:dyDescent="0.2">
      <c r="A166" s="286"/>
      <c r="B166" s="287"/>
      <c r="C166" s="288"/>
      <c r="D166" s="289"/>
      <c r="E166" s="290"/>
      <c r="F166" s="291"/>
      <c r="G166" s="291"/>
      <c r="H166" s="291"/>
      <c r="I166" s="292"/>
      <c r="J166" s="200"/>
      <c r="K166" s="205"/>
      <c r="L166" s="52"/>
    </row>
    <row r="167" spans="1:12" s="217" customFormat="1" ht="39.75" customHeight="1" x14ac:dyDescent="0.2">
      <c r="A167" s="286"/>
      <c r="B167" s="287"/>
      <c r="C167" s="288"/>
      <c r="D167" s="289"/>
      <c r="E167" s="290"/>
      <c r="F167" s="291"/>
      <c r="G167" s="291"/>
      <c r="H167" s="291"/>
      <c r="I167" s="292"/>
      <c r="J167" s="200"/>
      <c r="K167" s="205"/>
      <c r="L167" s="52"/>
    </row>
    <row r="168" spans="1:12" s="217" customFormat="1" ht="39.75" customHeight="1" x14ac:dyDescent="0.2">
      <c r="A168" s="286"/>
      <c r="B168" s="287"/>
      <c r="C168" s="288"/>
      <c r="D168" s="289"/>
      <c r="E168" s="290"/>
      <c r="F168" s="291"/>
      <c r="G168" s="291"/>
      <c r="H168" s="291"/>
      <c r="I168" s="292"/>
      <c r="J168" s="200"/>
      <c r="K168" s="205"/>
      <c r="L168" s="52"/>
    </row>
    <row r="169" spans="1:12" s="217" customFormat="1" ht="39.75" customHeight="1" x14ac:dyDescent="0.2">
      <c r="A169" s="286"/>
      <c r="B169" s="287"/>
      <c r="C169" s="288"/>
      <c r="D169" s="289"/>
      <c r="E169" s="290"/>
      <c r="F169" s="291"/>
      <c r="G169" s="291"/>
      <c r="H169" s="291"/>
      <c r="I169" s="292"/>
      <c r="J169" s="200"/>
      <c r="K169" s="205"/>
      <c r="L169" s="52"/>
    </row>
    <row r="170" spans="1:12" s="217" customFormat="1" ht="39.75" customHeight="1" x14ac:dyDescent="0.2">
      <c r="A170" s="286"/>
      <c r="B170" s="287"/>
      <c r="C170" s="288"/>
      <c r="D170" s="289"/>
      <c r="E170" s="290"/>
      <c r="F170" s="291"/>
      <c r="G170" s="291"/>
      <c r="H170" s="291"/>
      <c r="I170" s="292"/>
      <c r="J170" s="200"/>
      <c r="K170" s="205"/>
      <c r="L170" s="52"/>
    </row>
    <row r="171" spans="1:12" s="217" customFormat="1" ht="39.75" customHeight="1" x14ac:dyDescent="0.2">
      <c r="A171" s="286"/>
      <c r="B171" s="287"/>
      <c r="C171" s="288"/>
      <c r="D171" s="289"/>
      <c r="E171" s="290"/>
      <c r="F171" s="291"/>
      <c r="G171" s="291"/>
      <c r="H171" s="291"/>
      <c r="I171" s="292"/>
      <c r="J171" s="200"/>
      <c r="K171" s="205"/>
      <c r="L171" s="52"/>
    </row>
    <row r="172" spans="1:12" s="217" customFormat="1" ht="39.75" customHeight="1" x14ac:dyDescent="0.2">
      <c r="A172" s="286"/>
      <c r="B172" s="287"/>
      <c r="C172" s="288"/>
      <c r="D172" s="289"/>
      <c r="E172" s="290"/>
      <c r="F172" s="291"/>
      <c r="G172" s="291"/>
      <c r="H172" s="291"/>
      <c r="I172" s="292"/>
      <c r="J172" s="200"/>
      <c r="K172" s="205"/>
      <c r="L172" s="52"/>
    </row>
    <row r="173" spans="1:12" s="217" customFormat="1" ht="39.75" customHeight="1" x14ac:dyDescent="0.2">
      <c r="A173" s="286"/>
      <c r="B173" s="287"/>
      <c r="C173" s="288"/>
      <c r="D173" s="289"/>
      <c r="E173" s="290"/>
      <c r="F173" s="291"/>
      <c r="G173" s="291"/>
      <c r="H173" s="291"/>
      <c r="I173" s="292"/>
      <c r="J173" s="200"/>
      <c r="K173" s="205"/>
      <c r="L173" s="52"/>
    </row>
    <row r="174" spans="1:12" s="217" customFormat="1" ht="39.75" customHeight="1" x14ac:dyDescent="0.2">
      <c r="A174" s="286"/>
      <c r="B174" s="287"/>
      <c r="C174" s="288"/>
      <c r="D174" s="289"/>
      <c r="E174" s="290"/>
      <c r="F174" s="291"/>
      <c r="G174" s="291"/>
      <c r="H174" s="291"/>
      <c r="I174" s="292"/>
      <c r="J174" s="200"/>
      <c r="K174" s="205"/>
      <c r="L174" s="52"/>
    </row>
    <row r="175" spans="1:12" s="217" customFormat="1" ht="39.75" customHeight="1" x14ac:dyDescent="0.2">
      <c r="A175" s="286"/>
      <c r="B175" s="287"/>
      <c r="C175" s="288"/>
      <c r="D175" s="289"/>
      <c r="E175" s="290"/>
      <c r="F175" s="291"/>
      <c r="G175" s="291"/>
      <c r="H175" s="291"/>
      <c r="I175" s="292"/>
      <c r="J175" s="200"/>
      <c r="K175" s="205"/>
      <c r="L175" s="52"/>
    </row>
    <row r="176" spans="1:12" s="217" customFormat="1" ht="39.75" customHeight="1" x14ac:dyDescent="0.2">
      <c r="A176" s="286"/>
      <c r="B176" s="287"/>
      <c r="C176" s="288"/>
      <c r="D176" s="289"/>
      <c r="E176" s="290"/>
      <c r="F176" s="291"/>
      <c r="G176" s="291"/>
      <c r="H176" s="291"/>
      <c r="I176" s="292"/>
      <c r="J176" s="200"/>
      <c r="K176" s="204"/>
      <c r="L176" s="52"/>
    </row>
    <row r="177" spans="1:12" s="217" customFormat="1" ht="39.75" customHeight="1" x14ac:dyDescent="0.2">
      <c r="A177" s="286"/>
      <c r="B177" s="287"/>
      <c r="C177" s="288"/>
      <c r="D177" s="289"/>
      <c r="E177" s="290"/>
      <c r="F177" s="291"/>
      <c r="G177" s="291"/>
      <c r="H177" s="291"/>
      <c r="I177" s="292"/>
      <c r="J177" s="200"/>
      <c r="K177" s="205"/>
      <c r="L177" s="52"/>
    </row>
    <row r="178" spans="1:12" s="217" customFormat="1" ht="39.75" customHeight="1" x14ac:dyDescent="0.2">
      <c r="A178" s="286"/>
      <c r="B178" s="287"/>
      <c r="C178" s="288"/>
      <c r="D178" s="289"/>
      <c r="E178" s="290"/>
      <c r="F178" s="291"/>
      <c r="G178" s="291"/>
      <c r="H178" s="291"/>
      <c r="I178" s="292"/>
      <c r="J178" s="200"/>
      <c r="K178" s="244"/>
      <c r="L178" s="52"/>
    </row>
    <row r="179" spans="1:12" s="217" customFormat="1" x14ac:dyDescent="0.2">
      <c r="B179" s="6"/>
      <c r="I179" s="1"/>
    </row>
  </sheetData>
  <sheetProtection password="85A8" sheet="1" objects="1" scenarios="1" selectLockedCells="1"/>
  <mergeCells count="420">
    <mergeCell ref="E24:I24"/>
    <mergeCell ref="E25:I25"/>
    <mergeCell ref="E26:I26"/>
    <mergeCell ref="E32:I32"/>
    <mergeCell ref="E33:I33"/>
    <mergeCell ref="E34:I34"/>
    <mergeCell ref="E27:I27"/>
    <mergeCell ref="E28:I28"/>
    <mergeCell ref="E29:I29"/>
    <mergeCell ref="E30:I30"/>
    <mergeCell ref="E31:I31"/>
    <mergeCell ref="C25:D25"/>
    <mergeCell ref="C31:D31"/>
    <mergeCell ref="C32:D32"/>
    <mergeCell ref="C33:D33"/>
    <mergeCell ref="C34:D34"/>
    <mergeCell ref="E10:I10"/>
    <mergeCell ref="E11:I11"/>
    <mergeCell ref="E12:I12"/>
    <mergeCell ref="E13:I13"/>
    <mergeCell ref="E14:I14"/>
    <mergeCell ref="E15:I15"/>
    <mergeCell ref="E16:I16"/>
    <mergeCell ref="C26:D26"/>
    <mergeCell ref="C27:D27"/>
    <mergeCell ref="C28:D28"/>
    <mergeCell ref="C29:D29"/>
    <mergeCell ref="C30:D30"/>
    <mergeCell ref="E17:I17"/>
    <mergeCell ref="E18:I18"/>
    <mergeCell ref="E19:I19"/>
    <mergeCell ref="E20:I20"/>
    <mergeCell ref="E21:I21"/>
    <mergeCell ref="E22:I22"/>
    <mergeCell ref="E23:I23"/>
    <mergeCell ref="A32:B32"/>
    <mergeCell ref="A33:B33"/>
    <mergeCell ref="A24:B24"/>
    <mergeCell ref="A25:B25"/>
    <mergeCell ref="A26:B26"/>
    <mergeCell ref="A27:B27"/>
    <mergeCell ref="A28:B28"/>
    <mergeCell ref="C12:D12"/>
    <mergeCell ref="C13:D13"/>
    <mergeCell ref="C14:D14"/>
    <mergeCell ref="C21:D21"/>
    <mergeCell ref="A20:B20"/>
    <mergeCell ref="A12:B12"/>
    <mergeCell ref="A13:B13"/>
    <mergeCell ref="A14:B14"/>
    <mergeCell ref="A21:B21"/>
    <mergeCell ref="C22:D22"/>
    <mergeCell ref="C15:D15"/>
    <mergeCell ref="C16:D16"/>
    <mergeCell ref="C17:D17"/>
    <mergeCell ref="C18:D18"/>
    <mergeCell ref="C19:D19"/>
    <mergeCell ref="C23:D23"/>
    <mergeCell ref="C24:D24"/>
    <mergeCell ref="A37:I37"/>
    <mergeCell ref="F42:G42"/>
    <mergeCell ref="J42:K42"/>
    <mergeCell ref="A22:B22"/>
    <mergeCell ref="C20:D20"/>
    <mergeCell ref="G3:L3"/>
    <mergeCell ref="F8:G8"/>
    <mergeCell ref="A5:I5"/>
    <mergeCell ref="A10:B10"/>
    <mergeCell ref="A11:B11"/>
    <mergeCell ref="J8:K8"/>
    <mergeCell ref="H6:H7"/>
    <mergeCell ref="C10:D10"/>
    <mergeCell ref="C11:D11"/>
    <mergeCell ref="A16:B16"/>
    <mergeCell ref="A17:B17"/>
    <mergeCell ref="A18:B18"/>
    <mergeCell ref="A19:B19"/>
    <mergeCell ref="A15:B15"/>
    <mergeCell ref="A34:B34"/>
    <mergeCell ref="A29:B29"/>
    <mergeCell ref="A30:B30"/>
    <mergeCell ref="A23:B23"/>
    <mergeCell ref="A31:B31"/>
    <mergeCell ref="A46:B46"/>
    <mergeCell ref="C46:D46"/>
    <mergeCell ref="E46:I46"/>
    <mergeCell ref="A47:B47"/>
    <mergeCell ref="C47:D47"/>
    <mergeCell ref="E47:I47"/>
    <mergeCell ref="A44:B44"/>
    <mergeCell ref="C44:D44"/>
    <mergeCell ref="E44:I44"/>
    <mergeCell ref="A45:B45"/>
    <mergeCell ref="C45:D45"/>
    <mergeCell ref="E45:I45"/>
    <mergeCell ref="A50:B50"/>
    <mergeCell ref="C50:D50"/>
    <mergeCell ref="E50:I50"/>
    <mergeCell ref="A51:B51"/>
    <mergeCell ref="C51:D51"/>
    <mergeCell ref="E51:I51"/>
    <mergeCell ref="A48:B48"/>
    <mergeCell ref="C48:D48"/>
    <mergeCell ref="E48:I48"/>
    <mergeCell ref="A49:B49"/>
    <mergeCell ref="C49:D49"/>
    <mergeCell ref="E49:I49"/>
    <mergeCell ref="A54:B54"/>
    <mergeCell ref="C54:D54"/>
    <mergeCell ref="E54:I54"/>
    <mergeCell ref="A55:B55"/>
    <mergeCell ref="C55:D55"/>
    <mergeCell ref="E55:I55"/>
    <mergeCell ref="A52:B52"/>
    <mergeCell ref="C52:D52"/>
    <mergeCell ref="E52:I52"/>
    <mergeCell ref="A53:B53"/>
    <mergeCell ref="C53:D53"/>
    <mergeCell ref="E53:I53"/>
    <mergeCell ref="A58:B58"/>
    <mergeCell ref="C58:D58"/>
    <mergeCell ref="E58:I58"/>
    <mergeCell ref="A59:B59"/>
    <mergeCell ref="C59:D59"/>
    <mergeCell ref="E59:I59"/>
    <mergeCell ref="A56:B56"/>
    <mergeCell ref="C56:D56"/>
    <mergeCell ref="E56:I56"/>
    <mergeCell ref="A57:B57"/>
    <mergeCell ref="C57:D57"/>
    <mergeCell ref="E57:I57"/>
    <mergeCell ref="E62:I62"/>
    <mergeCell ref="A63:B63"/>
    <mergeCell ref="C63:D63"/>
    <mergeCell ref="E63:I63"/>
    <mergeCell ref="A60:B60"/>
    <mergeCell ref="C60:D60"/>
    <mergeCell ref="E60:I60"/>
    <mergeCell ref="A61:B61"/>
    <mergeCell ref="C61:D61"/>
    <mergeCell ref="E61:I61"/>
    <mergeCell ref="A69:B69"/>
    <mergeCell ref="C69:D69"/>
    <mergeCell ref="E69:I69"/>
    <mergeCell ref="A70:B70"/>
    <mergeCell ref="C70:D70"/>
    <mergeCell ref="E70:I70"/>
    <mergeCell ref="A39:H39"/>
    <mergeCell ref="A68:B68"/>
    <mergeCell ref="C68:D68"/>
    <mergeCell ref="E68:I68"/>
    <mergeCell ref="A66:B66"/>
    <mergeCell ref="C66:D66"/>
    <mergeCell ref="E66:I66"/>
    <mergeCell ref="A67:B67"/>
    <mergeCell ref="C67:D67"/>
    <mergeCell ref="E67:I67"/>
    <mergeCell ref="A64:B64"/>
    <mergeCell ref="C64:D64"/>
    <mergeCell ref="E64:I64"/>
    <mergeCell ref="A65:B65"/>
    <mergeCell ref="C65:D65"/>
    <mergeCell ref="E65:I65"/>
    <mergeCell ref="A62:B62"/>
    <mergeCell ref="C62:D62"/>
    <mergeCell ref="A73:I73"/>
    <mergeCell ref="A75:H75"/>
    <mergeCell ref="F78:G78"/>
    <mergeCell ref="J78:K78"/>
    <mergeCell ref="A80:B80"/>
    <mergeCell ref="C80:D80"/>
    <mergeCell ref="E80:I80"/>
    <mergeCell ref="A81:B81"/>
    <mergeCell ref="C81:D81"/>
    <mergeCell ref="E81:I81"/>
    <mergeCell ref="A82:B82"/>
    <mergeCell ref="C82:D82"/>
    <mergeCell ref="E82:I82"/>
    <mergeCell ref="A83:B83"/>
    <mergeCell ref="C83:D83"/>
    <mergeCell ref="E83:I83"/>
    <mergeCell ref="A84:B84"/>
    <mergeCell ref="C84:D84"/>
    <mergeCell ref="E84:I84"/>
    <mergeCell ref="A85:B85"/>
    <mergeCell ref="C85:D85"/>
    <mergeCell ref="E85:I85"/>
    <mergeCell ref="A86:B86"/>
    <mergeCell ref="C86:D86"/>
    <mergeCell ref="E86:I86"/>
    <mergeCell ref="A87:B87"/>
    <mergeCell ref="C87:D87"/>
    <mergeCell ref="E87:I87"/>
    <mergeCell ref="A88:B88"/>
    <mergeCell ref="C88:D88"/>
    <mergeCell ref="E88:I88"/>
    <mergeCell ref="A89:B89"/>
    <mergeCell ref="C89:D89"/>
    <mergeCell ref="E89:I89"/>
    <mergeCell ref="A90:B90"/>
    <mergeCell ref="C90:D90"/>
    <mergeCell ref="E90:I90"/>
    <mergeCell ref="A91:B91"/>
    <mergeCell ref="C91:D91"/>
    <mergeCell ref="E91:I91"/>
    <mergeCell ref="A92:B92"/>
    <mergeCell ref="C92:D92"/>
    <mergeCell ref="E92:I92"/>
    <mergeCell ref="A93:B93"/>
    <mergeCell ref="C93:D93"/>
    <mergeCell ref="E93:I93"/>
    <mergeCell ref="A94:B94"/>
    <mergeCell ref="C94:D94"/>
    <mergeCell ref="E94:I94"/>
    <mergeCell ref="A95:B95"/>
    <mergeCell ref="C95:D95"/>
    <mergeCell ref="E95:I95"/>
    <mergeCell ref="A96:B96"/>
    <mergeCell ref="C96:D96"/>
    <mergeCell ref="E96:I96"/>
    <mergeCell ref="A97:B97"/>
    <mergeCell ref="C97:D97"/>
    <mergeCell ref="E97:I97"/>
    <mergeCell ref="A98:B98"/>
    <mergeCell ref="C98:D98"/>
    <mergeCell ref="E98:I98"/>
    <mergeCell ref="A99:B99"/>
    <mergeCell ref="C99:D99"/>
    <mergeCell ref="E99:I99"/>
    <mergeCell ref="A100:B100"/>
    <mergeCell ref="C100:D100"/>
    <mergeCell ref="E100:I100"/>
    <mergeCell ref="A101:B101"/>
    <mergeCell ref="C101:D101"/>
    <mergeCell ref="E101:I101"/>
    <mergeCell ref="A102:B102"/>
    <mergeCell ref="C102:D102"/>
    <mergeCell ref="E102:I102"/>
    <mergeCell ref="A103:B103"/>
    <mergeCell ref="C103:D103"/>
    <mergeCell ref="E103:I103"/>
    <mergeCell ref="A104:B104"/>
    <mergeCell ref="C104:D104"/>
    <mergeCell ref="E104:I104"/>
    <mergeCell ref="A105:B105"/>
    <mergeCell ref="C105:D105"/>
    <mergeCell ref="E105:I105"/>
    <mergeCell ref="A106:B106"/>
    <mergeCell ref="C106:D106"/>
    <mergeCell ref="E106:I106"/>
    <mergeCell ref="A109:I109"/>
    <mergeCell ref="A111:H111"/>
    <mergeCell ref="F114:G114"/>
    <mergeCell ref="J114:K114"/>
    <mergeCell ref="A116:B116"/>
    <mergeCell ref="C116:D116"/>
    <mergeCell ref="E116:I116"/>
    <mergeCell ref="A117:B117"/>
    <mergeCell ref="C117:D117"/>
    <mergeCell ref="E117:I117"/>
    <mergeCell ref="A118:B118"/>
    <mergeCell ref="C118:D118"/>
    <mergeCell ref="E118:I118"/>
    <mergeCell ref="A119:B119"/>
    <mergeCell ref="C119:D119"/>
    <mergeCell ref="E119:I119"/>
    <mergeCell ref="A120:B120"/>
    <mergeCell ref="C120:D120"/>
    <mergeCell ref="E120:I120"/>
    <mergeCell ref="A121:B121"/>
    <mergeCell ref="C121:D121"/>
    <mergeCell ref="E121:I121"/>
    <mergeCell ref="A122:B122"/>
    <mergeCell ref="C122:D122"/>
    <mergeCell ref="E122:I122"/>
    <mergeCell ref="A123:B123"/>
    <mergeCell ref="C123:D123"/>
    <mergeCell ref="E123:I123"/>
    <mergeCell ref="A124:B124"/>
    <mergeCell ref="C124:D124"/>
    <mergeCell ref="E124:I124"/>
    <mergeCell ref="A125:B125"/>
    <mergeCell ref="C125:D125"/>
    <mergeCell ref="E125:I125"/>
    <mergeCell ref="A126:B126"/>
    <mergeCell ref="C126:D126"/>
    <mergeCell ref="E126:I126"/>
    <mergeCell ref="A127:B127"/>
    <mergeCell ref="C127:D127"/>
    <mergeCell ref="E127:I127"/>
    <mergeCell ref="A128:B128"/>
    <mergeCell ref="C128:D128"/>
    <mergeCell ref="E128:I128"/>
    <mergeCell ref="A129:B129"/>
    <mergeCell ref="C129:D129"/>
    <mergeCell ref="E129:I129"/>
    <mergeCell ref="A130:B130"/>
    <mergeCell ref="C130:D130"/>
    <mergeCell ref="E130:I130"/>
    <mergeCell ref="A131:B131"/>
    <mergeCell ref="C131:D131"/>
    <mergeCell ref="E131:I131"/>
    <mergeCell ref="A132:B132"/>
    <mergeCell ref="C132:D132"/>
    <mergeCell ref="E132:I132"/>
    <mergeCell ref="A133:B133"/>
    <mergeCell ref="C133:D133"/>
    <mergeCell ref="E133:I133"/>
    <mergeCell ref="A134:B134"/>
    <mergeCell ref="C134:D134"/>
    <mergeCell ref="E134:I134"/>
    <mergeCell ref="A135:B135"/>
    <mergeCell ref="C135:D135"/>
    <mergeCell ref="E135:I135"/>
    <mergeCell ref="A136:B136"/>
    <mergeCell ref="C136:D136"/>
    <mergeCell ref="E136:I136"/>
    <mergeCell ref="A137:B137"/>
    <mergeCell ref="C137:D137"/>
    <mergeCell ref="E137:I137"/>
    <mergeCell ref="A138:B138"/>
    <mergeCell ref="C138:D138"/>
    <mergeCell ref="E138:I138"/>
    <mergeCell ref="A139:B139"/>
    <mergeCell ref="C139:D139"/>
    <mergeCell ref="E139:I139"/>
    <mergeCell ref="A140:B140"/>
    <mergeCell ref="C140:D140"/>
    <mergeCell ref="E140:I140"/>
    <mergeCell ref="A141:B141"/>
    <mergeCell ref="C141:D141"/>
    <mergeCell ref="E141:I141"/>
    <mergeCell ref="A142:B142"/>
    <mergeCell ref="C142:D142"/>
    <mergeCell ref="E142:I142"/>
    <mergeCell ref="A145:I145"/>
    <mergeCell ref="A147:H147"/>
    <mergeCell ref="F150:G150"/>
    <mergeCell ref="J150:K150"/>
    <mergeCell ref="A152:B152"/>
    <mergeCell ref="C152:D152"/>
    <mergeCell ref="E152:I152"/>
    <mergeCell ref="A153:B153"/>
    <mergeCell ref="C153:D153"/>
    <mergeCell ref="E153:I153"/>
    <mergeCell ref="A154:B154"/>
    <mergeCell ref="C154:D154"/>
    <mergeCell ref="E154:I154"/>
    <mergeCell ref="A155:B155"/>
    <mergeCell ref="C155:D155"/>
    <mergeCell ref="E155:I155"/>
    <mergeCell ref="A156:B156"/>
    <mergeCell ref="C156:D156"/>
    <mergeCell ref="E156:I156"/>
    <mergeCell ref="A157:B157"/>
    <mergeCell ref="C157:D157"/>
    <mergeCell ref="E157:I157"/>
    <mergeCell ref="A158:B158"/>
    <mergeCell ref="C158:D158"/>
    <mergeCell ref="E158:I158"/>
    <mergeCell ref="A159:B159"/>
    <mergeCell ref="C159:D159"/>
    <mergeCell ref="E159:I159"/>
    <mergeCell ref="A160:B160"/>
    <mergeCell ref="C160:D160"/>
    <mergeCell ref="E160:I160"/>
    <mergeCell ref="A161:B161"/>
    <mergeCell ref="C161:D161"/>
    <mergeCell ref="E161:I161"/>
    <mergeCell ref="A162:B162"/>
    <mergeCell ref="C162:D162"/>
    <mergeCell ref="E162:I162"/>
    <mergeCell ref="A163:B163"/>
    <mergeCell ref="C163:D163"/>
    <mergeCell ref="E163:I163"/>
    <mergeCell ref="A164:B164"/>
    <mergeCell ref="C164:D164"/>
    <mergeCell ref="E164:I164"/>
    <mergeCell ref="A165:B165"/>
    <mergeCell ref="C165:D165"/>
    <mergeCell ref="E165:I165"/>
    <mergeCell ref="A166:B166"/>
    <mergeCell ref="C166:D166"/>
    <mergeCell ref="E166:I166"/>
    <mergeCell ref="A167:B167"/>
    <mergeCell ref="C167:D167"/>
    <mergeCell ref="E167:I167"/>
    <mergeCell ref="A168:B168"/>
    <mergeCell ref="C168:D168"/>
    <mergeCell ref="E168:I168"/>
    <mergeCell ref="A169:B169"/>
    <mergeCell ref="C169:D169"/>
    <mergeCell ref="E169:I169"/>
    <mergeCell ref="A170:B170"/>
    <mergeCell ref="C170:D170"/>
    <mergeCell ref="E170:I170"/>
    <mergeCell ref="A171:B171"/>
    <mergeCell ref="C171:D171"/>
    <mergeCell ref="E171:I171"/>
    <mergeCell ref="A172:B172"/>
    <mergeCell ref="C172:D172"/>
    <mergeCell ref="E172:I172"/>
    <mergeCell ref="A173:B173"/>
    <mergeCell ref="C173:D173"/>
    <mergeCell ref="E173:I173"/>
    <mergeCell ref="A174:B174"/>
    <mergeCell ref="C174:D174"/>
    <mergeCell ref="E174:I174"/>
    <mergeCell ref="A175:B175"/>
    <mergeCell ref="C175:D175"/>
    <mergeCell ref="E175:I175"/>
    <mergeCell ref="A176:B176"/>
    <mergeCell ref="C176:D176"/>
    <mergeCell ref="E176:I176"/>
    <mergeCell ref="A177:B177"/>
    <mergeCell ref="C177:D177"/>
    <mergeCell ref="E177:I177"/>
    <mergeCell ref="A178:B178"/>
    <mergeCell ref="C178:D178"/>
    <mergeCell ref="E178:I178"/>
  </mergeCells>
  <dataValidations disablePrompts="1" count="1">
    <dataValidation type="date" allowBlank="1" showInputMessage="1" showErrorMessage="1" errorTitle="Eingabe von Datum wird erwartet" error="Bitte geben Sie hier ein Datum _x000a_nach dem Schema tt.mm.jjjj ein" sqref="A13:B34 A47:B70 A83:B106 A119:B142 A155:B178" xr:uid="{00000000-0002-0000-0500-000000000000}">
      <formula1>36526</formula1>
      <formula2>55153</formula2>
    </dataValidation>
  </dataValidations>
  <pageMargins left="0.19685039370078741" right="0" top="0.52" bottom="0.46" header="0.31496062992125984" footer="0"/>
  <pageSetup paperSize="9" scale="40" orientation="landscape" r:id="rId1"/>
  <headerFooter alignWithMargins="0"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view="pageLayout" zoomScale="45" zoomScaleNormal="40" zoomScalePageLayoutView="45" workbookViewId="0">
      <selection activeCell="D27" sqref="D27"/>
    </sheetView>
  </sheetViews>
  <sheetFormatPr baseColWidth="10" defaultColWidth="0" defaultRowHeight="14.25" x14ac:dyDescent="0.2"/>
  <cols>
    <col min="1" max="1" width="10.7109375" style="224" customWidth="1"/>
    <col min="2" max="2" width="25" style="6" customWidth="1"/>
    <col min="3" max="3" width="113.7109375" style="224" customWidth="1"/>
    <col min="4" max="4" width="25" style="224" customWidth="1"/>
    <col min="5" max="5" width="30" style="224" customWidth="1"/>
    <col min="6" max="6" width="15.85546875" style="224" customWidth="1"/>
    <col min="7" max="7" width="30" style="224" customWidth="1"/>
    <col min="8" max="8" width="31.28515625" style="224" customWidth="1"/>
    <col min="9" max="9" width="32.28515625" style="224" customWidth="1"/>
    <col min="10" max="16380" width="11.42578125" style="224" customWidth="1"/>
    <col min="16381" max="16381" width="36" style="224" customWidth="1"/>
    <col min="16382" max="16384" width="60.5703125" style="224" customWidth="1"/>
  </cols>
  <sheetData>
    <row r="1" spans="1:9" ht="30" x14ac:dyDescent="0.4">
      <c r="A1" s="5" t="s">
        <v>116</v>
      </c>
    </row>
    <row r="2" spans="1:9" ht="28.5" customHeight="1" x14ac:dyDescent="0.4">
      <c r="A2" s="7" t="s">
        <v>117</v>
      </c>
      <c r="E2" s="94">
        <f>Start!$G$5</f>
        <v>0</v>
      </c>
      <c r="F2" s="231"/>
      <c r="G2" s="231"/>
      <c r="H2" s="231"/>
      <c r="I2" s="231"/>
    </row>
    <row r="3" spans="1:9" ht="20.25" customHeight="1" x14ac:dyDescent="0.3">
      <c r="A3" s="8"/>
      <c r="C3" s="9"/>
      <c r="D3" s="10"/>
      <c r="E3" s="10"/>
      <c r="F3" s="10"/>
      <c r="G3" s="10"/>
    </row>
    <row r="4" spans="1:9" ht="42" customHeight="1" x14ac:dyDescent="0.2">
      <c r="A4" s="271"/>
      <c r="B4" s="271"/>
      <c r="C4" s="282">
        <f>Start!$C$25</f>
        <v>0</v>
      </c>
      <c r="D4" s="282"/>
      <c r="E4" s="282"/>
      <c r="F4" s="282"/>
      <c r="G4" s="282"/>
      <c r="H4" s="282"/>
      <c r="I4" s="282"/>
    </row>
    <row r="5" spans="1:9" ht="35.1" customHeight="1" x14ac:dyDescent="0.3">
      <c r="B5" s="11"/>
      <c r="C5" s="107"/>
      <c r="D5" s="13"/>
      <c r="E5" s="14"/>
      <c r="H5" s="225"/>
      <c r="I5" s="225"/>
    </row>
    <row r="6" spans="1:9" ht="35.1" customHeight="1" thickBot="1" x14ac:dyDescent="0.3">
      <c r="A6" s="15"/>
      <c r="B6" s="16"/>
      <c r="C6" s="15"/>
      <c r="F6" s="91"/>
      <c r="G6" s="268"/>
      <c r="H6" s="268"/>
      <c r="I6" s="232"/>
    </row>
    <row r="7" spans="1:9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53</v>
      </c>
      <c r="F7" s="256">
        <f>Start!$C$22</f>
        <v>0</v>
      </c>
      <c r="G7" s="257"/>
      <c r="I7" s="233"/>
    </row>
    <row r="8" spans="1:9" x14ac:dyDescent="0.2">
      <c r="A8" s="101"/>
      <c r="B8" s="20"/>
      <c r="C8" s="21"/>
      <c r="D8" s="21"/>
      <c r="E8" s="21"/>
      <c r="F8" s="21"/>
      <c r="G8" s="21"/>
      <c r="H8" s="21"/>
      <c r="I8" s="21"/>
    </row>
    <row r="9" spans="1:9" s="25" customFormat="1" ht="130.5" customHeight="1" x14ac:dyDescent="0.25">
      <c r="A9" s="22" t="s">
        <v>118</v>
      </c>
      <c r="B9" s="23" t="s">
        <v>23</v>
      </c>
      <c r="C9" s="22" t="s">
        <v>1</v>
      </c>
      <c r="D9" s="22" t="s">
        <v>22</v>
      </c>
      <c r="E9" s="22" t="s">
        <v>2</v>
      </c>
      <c r="F9" s="22" t="s">
        <v>49</v>
      </c>
      <c r="G9" s="22" t="s">
        <v>44</v>
      </c>
      <c r="H9" s="22" t="s">
        <v>119</v>
      </c>
      <c r="I9" s="24" t="s">
        <v>40</v>
      </c>
    </row>
    <row r="10" spans="1:9" s="31" customFormat="1" ht="18" x14ac:dyDescent="0.25">
      <c r="A10" s="26"/>
      <c r="B10" s="27"/>
      <c r="C10" s="28"/>
      <c r="D10" s="28"/>
      <c r="E10" s="29" t="s">
        <v>50</v>
      </c>
      <c r="F10" s="29" t="s">
        <v>43</v>
      </c>
      <c r="G10" s="29" t="s">
        <v>50</v>
      </c>
      <c r="H10" s="29" t="s">
        <v>50</v>
      </c>
      <c r="I10" s="30" t="s">
        <v>41</v>
      </c>
    </row>
    <row r="11" spans="1:9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4" t="s">
        <v>120</v>
      </c>
      <c r="I11" s="114" t="s">
        <v>24</v>
      </c>
    </row>
    <row r="12" spans="1:9" s="33" customFormat="1" ht="39.950000000000003" customHeight="1" x14ac:dyDescent="0.25">
      <c r="A12" s="53"/>
      <c r="B12" s="134"/>
      <c r="C12" s="234"/>
      <c r="D12" s="134"/>
      <c r="E12" s="235"/>
      <c r="F12" s="236"/>
      <c r="G12" s="243" t="str">
        <f>IF(F12="","",(E12)-(E12)/(1+F12/100))</f>
        <v/>
      </c>
      <c r="H12" s="237" t="str">
        <f>IF(E12="","",(E12-G12))</f>
        <v/>
      </c>
      <c r="I12" s="238"/>
    </row>
    <row r="13" spans="1:9" s="33" customFormat="1" ht="39.950000000000003" customHeight="1" x14ac:dyDescent="0.25">
      <c r="A13" s="53"/>
      <c r="B13" s="134"/>
      <c r="C13" s="234"/>
      <c r="D13" s="134"/>
      <c r="E13" s="235"/>
      <c r="F13" s="236"/>
      <c r="G13" s="243" t="str">
        <f t="shared" ref="G13:G31" si="0">IF(F13="","",(E13)-(E13)/(1+F13/100))</f>
        <v/>
      </c>
      <c r="H13" s="237" t="str">
        <f t="shared" ref="H13:H31" si="1">IF(E13="","",(E13-G13))</f>
        <v/>
      </c>
      <c r="I13" s="238"/>
    </row>
    <row r="14" spans="1:9" s="33" customFormat="1" ht="39.950000000000003" customHeight="1" x14ac:dyDescent="0.25">
      <c r="A14" s="53"/>
      <c r="B14" s="134"/>
      <c r="C14" s="234"/>
      <c r="D14" s="134"/>
      <c r="E14" s="235"/>
      <c r="F14" s="236"/>
      <c r="G14" s="243" t="str">
        <f t="shared" si="0"/>
        <v/>
      </c>
      <c r="H14" s="237" t="str">
        <f t="shared" si="1"/>
        <v/>
      </c>
      <c r="I14" s="238"/>
    </row>
    <row r="15" spans="1:9" s="33" customFormat="1" ht="39.950000000000003" customHeight="1" x14ac:dyDescent="0.25">
      <c r="A15" s="53"/>
      <c r="B15" s="134"/>
      <c r="C15" s="234"/>
      <c r="D15" s="134"/>
      <c r="E15" s="235"/>
      <c r="F15" s="236"/>
      <c r="G15" s="243" t="str">
        <f t="shared" si="0"/>
        <v/>
      </c>
      <c r="H15" s="237" t="str">
        <f t="shared" si="1"/>
        <v/>
      </c>
      <c r="I15" s="238"/>
    </row>
    <row r="16" spans="1:9" s="33" customFormat="1" ht="39.950000000000003" customHeight="1" x14ac:dyDescent="0.25">
      <c r="A16" s="53"/>
      <c r="B16" s="134"/>
      <c r="C16" s="234"/>
      <c r="D16" s="134"/>
      <c r="E16" s="235"/>
      <c r="F16" s="236"/>
      <c r="G16" s="243" t="str">
        <f t="shared" si="0"/>
        <v/>
      </c>
      <c r="H16" s="237" t="str">
        <f t="shared" si="1"/>
        <v/>
      </c>
      <c r="I16" s="238"/>
    </row>
    <row r="17" spans="1:9" s="33" customFormat="1" ht="39.950000000000003" customHeight="1" x14ac:dyDescent="0.25">
      <c r="A17" s="53"/>
      <c r="B17" s="134"/>
      <c r="C17" s="234"/>
      <c r="D17" s="134"/>
      <c r="E17" s="235"/>
      <c r="F17" s="236"/>
      <c r="G17" s="243" t="str">
        <f t="shared" si="0"/>
        <v/>
      </c>
      <c r="H17" s="237" t="str">
        <f t="shared" si="1"/>
        <v/>
      </c>
      <c r="I17" s="238"/>
    </row>
    <row r="18" spans="1:9" s="33" customFormat="1" ht="39.950000000000003" customHeight="1" x14ac:dyDescent="0.25">
      <c r="A18" s="53"/>
      <c r="B18" s="134"/>
      <c r="C18" s="234"/>
      <c r="D18" s="134"/>
      <c r="E18" s="235"/>
      <c r="F18" s="236"/>
      <c r="G18" s="243" t="str">
        <f t="shared" si="0"/>
        <v/>
      </c>
      <c r="H18" s="237" t="str">
        <f t="shared" si="1"/>
        <v/>
      </c>
      <c r="I18" s="238"/>
    </row>
    <row r="19" spans="1:9" s="33" customFormat="1" ht="39.950000000000003" customHeight="1" x14ac:dyDescent="0.25">
      <c r="A19" s="53"/>
      <c r="B19" s="134"/>
      <c r="C19" s="234"/>
      <c r="D19" s="134"/>
      <c r="E19" s="235"/>
      <c r="F19" s="236"/>
      <c r="G19" s="243" t="str">
        <f t="shared" si="0"/>
        <v/>
      </c>
      <c r="H19" s="237" t="str">
        <f t="shared" si="1"/>
        <v/>
      </c>
      <c r="I19" s="238"/>
    </row>
    <row r="20" spans="1:9" s="33" customFormat="1" ht="39.950000000000003" customHeight="1" x14ac:dyDescent="0.25">
      <c r="A20" s="53"/>
      <c r="B20" s="134"/>
      <c r="C20" s="234"/>
      <c r="D20" s="134"/>
      <c r="E20" s="235"/>
      <c r="F20" s="236"/>
      <c r="G20" s="243" t="str">
        <f t="shared" si="0"/>
        <v/>
      </c>
      <c r="H20" s="237" t="str">
        <f t="shared" si="1"/>
        <v/>
      </c>
      <c r="I20" s="238"/>
    </row>
    <row r="21" spans="1:9" s="33" customFormat="1" ht="39.950000000000003" customHeight="1" x14ac:dyDescent="0.25">
      <c r="A21" s="53"/>
      <c r="B21" s="134"/>
      <c r="C21" s="234"/>
      <c r="D21" s="134"/>
      <c r="E21" s="235"/>
      <c r="F21" s="236"/>
      <c r="G21" s="243" t="str">
        <f t="shared" si="0"/>
        <v/>
      </c>
      <c r="H21" s="237" t="str">
        <f t="shared" si="1"/>
        <v/>
      </c>
      <c r="I21" s="238"/>
    </row>
    <row r="22" spans="1:9" s="33" customFormat="1" ht="39.950000000000003" customHeight="1" x14ac:dyDescent="0.25">
      <c r="A22" s="53"/>
      <c r="B22" s="134"/>
      <c r="C22" s="234"/>
      <c r="D22" s="134"/>
      <c r="E22" s="235"/>
      <c r="F22" s="236"/>
      <c r="G22" s="243" t="str">
        <f t="shared" si="0"/>
        <v/>
      </c>
      <c r="H22" s="237" t="str">
        <f t="shared" si="1"/>
        <v/>
      </c>
      <c r="I22" s="238"/>
    </row>
    <row r="23" spans="1:9" s="33" customFormat="1" ht="39.950000000000003" customHeight="1" x14ac:dyDescent="0.25">
      <c r="A23" s="53"/>
      <c r="B23" s="134"/>
      <c r="C23" s="234"/>
      <c r="D23" s="134"/>
      <c r="E23" s="235"/>
      <c r="F23" s="236"/>
      <c r="G23" s="243" t="str">
        <f t="shared" si="0"/>
        <v/>
      </c>
      <c r="H23" s="237" t="str">
        <f t="shared" si="1"/>
        <v/>
      </c>
      <c r="I23" s="238"/>
    </row>
    <row r="24" spans="1:9" s="33" customFormat="1" ht="39.950000000000003" customHeight="1" x14ac:dyDescent="0.25">
      <c r="A24" s="53"/>
      <c r="B24" s="134"/>
      <c r="C24" s="234"/>
      <c r="D24" s="134"/>
      <c r="E24" s="235"/>
      <c r="F24" s="236"/>
      <c r="G24" s="243" t="str">
        <f t="shared" si="0"/>
        <v/>
      </c>
      <c r="H24" s="237" t="str">
        <f t="shared" si="1"/>
        <v/>
      </c>
      <c r="I24" s="238"/>
    </row>
    <row r="25" spans="1:9" s="33" customFormat="1" ht="39.950000000000003" customHeight="1" x14ac:dyDescent="0.25">
      <c r="A25" s="53"/>
      <c r="B25" s="134"/>
      <c r="C25" s="234"/>
      <c r="D25" s="134"/>
      <c r="E25" s="235"/>
      <c r="F25" s="236"/>
      <c r="G25" s="243" t="str">
        <f t="shared" si="0"/>
        <v/>
      </c>
      <c r="H25" s="237" t="str">
        <f t="shared" si="1"/>
        <v/>
      </c>
      <c r="I25" s="238"/>
    </row>
    <row r="26" spans="1:9" s="33" customFormat="1" ht="39.950000000000003" customHeight="1" x14ac:dyDescent="0.25">
      <c r="A26" s="53"/>
      <c r="B26" s="134"/>
      <c r="C26" s="234"/>
      <c r="D26" s="134"/>
      <c r="E26" s="235"/>
      <c r="F26" s="236"/>
      <c r="G26" s="243" t="str">
        <f t="shared" si="0"/>
        <v/>
      </c>
      <c r="H26" s="237" t="str">
        <f t="shared" si="1"/>
        <v/>
      </c>
      <c r="I26" s="238"/>
    </row>
    <row r="27" spans="1:9" s="33" customFormat="1" ht="39.950000000000003" customHeight="1" x14ac:dyDescent="0.25">
      <c r="A27" s="53"/>
      <c r="B27" s="134"/>
      <c r="C27" s="234"/>
      <c r="D27" s="134"/>
      <c r="E27" s="235"/>
      <c r="F27" s="236"/>
      <c r="G27" s="243" t="str">
        <f t="shared" si="0"/>
        <v/>
      </c>
      <c r="H27" s="237" t="str">
        <f t="shared" si="1"/>
        <v/>
      </c>
      <c r="I27" s="238"/>
    </row>
    <row r="28" spans="1:9" s="33" customFormat="1" ht="39.950000000000003" customHeight="1" x14ac:dyDescent="0.25">
      <c r="A28" s="53"/>
      <c r="B28" s="134"/>
      <c r="C28" s="234"/>
      <c r="D28" s="134"/>
      <c r="E28" s="235"/>
      <c r="F28" s="236"/>
      <c r="G28" s="243" t="str">
        <f t="shared" si="0"/>
        <v/>
      </c>
      <c r="H28" s="237" t="str">
        <f t="shared" si="1"/>
        <v/>
      </c>
      <c r="I28" s="238"/>
    </row>
    <row r="29" spans="1:9" s="33" customFormat="1" ht="39.950000000000003" customHeight="1" x14ac:dyDescent="0.25">
      <c r="A29" s="53"/>
      <c r="B29" s="134"/>
      <c r="C29" s="234"/>
      <c r="D29" s="134"/>
      <c r="E29" s="235"/>
      <c r="F29" s="236"/>
      <c r="G29" s="243" t="str">
        <f t="shared" si="0"/>
        <v/>
      </c>
      <c r="H29" s="237" t="str">
        <f t="shared" si="1"/>
        <v/>
      </c>
      <c r="I29" s="238"/>
    </row>
    <row r="30" spans="1:9" s="33" customFormat="1" ht="42" customHeight="1" x14ac:dyDescent="0.25">
      <c r="A30" s="53"/>
      <c r="B30" s="134"/>
      <c r="C30" s="234"/>
      <c r="D30" s="134"/>
      <c r="E30" s="235"/>
      <c r="F30" s="236"/>
      <c r="G30" s="243" t="str">
        <f t="shared" si="0"/>
        <v/>
      </c>
      <c r="H30" s="237" t="str">
        <f t="shared" si="1"/>
        <v/>
      </c>
      <c r="I30" s="238"/>
    </row>
    <row r="31" spans="1:9" s="33" customFormat="1" ht="39.950000000000003" customHeight="1" thickBot="1" x14ac:dyDescent="0.3">
      <c r="A31" s="53"/>
      <c r="B31" s="134"/>
      <c r="C31" s="234"/>
      <c r="D31" s="239"/>
      <c r="E31" s="235"/>
      <c r="F31" s="236"/>
      <c r="G31" s="243" t="str">
        <f t="shared" si="0"/>
        <v/>
      </c>
      <c r="H31" s="237" t="str">
        <f t="shared" si="1"/>
        <v/>
      </c>
      <c r="I31" s="240"/>
    </row>
    <row r="32" spans="1:9" ht="60.75" customHeight="1" thickBot="1" x14ac:dyDescent="0.4">
      <c r="A32" s="34"/>
      <c r="B32" s="35"/>
      <c r="D32" s="263" t="s">
        <v>121</v>
      </c>
      <c r="E32" s="264"/>
      <c r="F32" s="264"/>
      <c r="G32" s="317"/>
      <c r="H32" s="241">
        <f>SUM(H12:H31)</f>
        <v>0</v>
      </c>
      <c r="I32" s="242"/>
    </row>
  </sheetData>
  <sheetProtection password="85A8" sheet="1" objects="1" scenarios="1" selectLockedCells="1"/>
  <protectedRanges>
    <protectedRange password="C1D2" sqref="I12:I31" name="Bereich1"/>
  </protectedRanges>
  <mergeCells count="5">
    <mergeCell ref="A4:B4"/>
    <mergeCell ref="C4:I4"/>
    <mergeCell ref="G6:H6"/>
    <mergeCell ref="F7:G7"/>
    <mergeCell ref="D32:G32"/>
  </mergeCells>
  <dataValidations count="1">
    <dataValidation type="date" allowBlank="1" showInputMessage="1" showErrorMessage="1" errorTitle="Eingabe von einem Datum erwartet" error="Bitte geben Sie hier ein Datum_x000a_nach dem Schema tt.mm.jjjj ein." sqref="B12:B31" xr:uid="{00000000-0002-0000-0600-000000000000}">
      <formula1>36526</formula1>
      <formula2>55153</formula2>
    </dataValidation>
  </dataValidations>
  <pageMargins left="0.7" right="0.7" top="0.78740157499999996" bottom="0.78740157499999996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Start</vt:lpstr>
      <vt:lpstr>Anl. 1 - Teilvorhaben 1</vt:lpstr>
      <vt:lpstr>Anl. 1 - Teilvorhaben 2</vt:lpstr>
      <vt:lpstr>Anl. 1 - Teilvorhaben 3</vt:lpstr>
      <vt:lpstr>Anl. 2 - nicht zuwendungsfähig</vt:lpstr>
      <vt:lpstr>Anl. 3 Liefer-Leistungsverträge</vt:lpstr>
      <vt:lpstr>Anl. 4 - Betreuung</vt:lpstr>
      <vt:lpstr>Start!Druckbereich</vt:lpstr>
      <vt:lpstr>'Anl. 2 - nicht zuwendungsfähig'!Fördersatz</vt:lpstr>
      <vt:lpstr>'Anl. 3 Liefer-Leistungsverträge'!Fördersatz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Sikora, Magdalena (StMELF)</cp:lastModifiedBy>
  <cp:lastPrinted>2016-06-14T09:24:59Z</cp:lastPrinted>
  <dcterms:created xsi:type="dcterms:W3CDTF">2012-08-31T05:41:13Z</dcterms:created>
  <dcterms:modified xsi:type="dcterms:W3CDTF">2021-02-11T08:38:52Z</dcterms:modified>
</cp:coreProperties>
</file>